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ac02775050317e/Desktop/"/>
    </mc:Choice>
  </mc:AlternateContent>
  <xr:revisionPtr revIDLastSave="1" documentId="8_{42814F85-AC50-4FD0-874D-4FF44D1B601A}" xr6:coauthVersionLast="45" xr6:coauthVersionMax="45" xr10:uidLastSave="{C158A9AC-25AF-4B7C-B4C7-E51F90802DF6}"/>
  <bookViews>
    <workbookView xWindow="60" yWindow="90" windowWidth="20040" windowHeight="14820" activeTab="4" xr2:uid="{2923D1DD-71E9-413A-A4C0-4CABE20D303E}"/>
  </bookViews>
  <sheets>
    <sheet name="Raw Data" sheetId="1" r:id="rId1"/>
    <sheet name="Manipulated Data" sheetId="3" r:id="rId2"/>
    <sheet name="OEM Prefixes" sheetId="4" r:id="rId3"/>
    <sheet name="Pivot" sheetId="8" r:id="rId4"/>
    <sheet name="Dashboard" sheetId="10" r:id="rId5"/>
  </sheets>
  <definedNames>
    <definedName name="_xlnm._FilterDatabase" localSheetId="1" hidden="1">'Manipulated Data'!$A$2:$O$602</definedName>
    <definedName name="_xlnm._FilterDatabase" localSheetId="0" hidden="1">'Raw Data'!$A$1:$C$21</definedName>
  </definedNames>
  <calcPr calcId="191029"/>
  <pivotCaches>
    <pivotCache cacheId="4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0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3" i="3"/>
  <c r="B2" i="10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F602" i="3" s="1"/>
  <c r="C601" i="3"/>
  <c r="C600" i="3"/>
  <c r="E600" i="3" s="1"/>
  <c r="C599" i="3"/>
  <c r="H599" i="3" s="1"/>
  <c r="C598" i="3"/>
  <c r="F598" i="3" s="1"/>
  <c r="C597" i="3"/>
  <c r="C596" i="3"/>
  <c r="H596" i="3" s="1"/>
  <c r="C595" i="3"/>
  <c r="H595" i="3" s="1"/>
  <c r="C594" i="3"/>
  <c r="F594" i="3" s="1"/>
  <c r="C593" i="3"/>
  <c r="C592" i="3"/>
  <c r="F592" i="3" s="1"/>
  <c r="C591" i="3"/>
  <c r="H591" i="3" s="1"/>
  <c r="C590" i="3"/>
  <c r="F590" i="3" s="1"/>
  <c r="C589" i="3"/>
  <c r="C588" i="3"/>
  <c r="E588" i="3" s="1"/>
  <c r="C587" i="3"/>
  <c r="H587" i="3" s="1"/>
  <c r="C586" i="3"/>
  <c r="F586" i="3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2" i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3" i="3"/>
  <c r="O3" i="3"/>
  <c r="E3" i="3"/>
  <c r="F3" i="3"/>
  <c r="G3" i="3"/>
  <c r="H3" i="3"/>
  <c r="I3" i="3"/>
  <c r="J3" i="3"/>
  <c r="K3" i="3"/>
  <c r="L3" i="3"/>
  <c r="M3" i="3"/>
  <c r="N3" i="3"/>
  <c r="E4" i="3"/>
  <c r="F4" i="3"/>
  <c r="G4" i="3"/>
  <c r="H4" i="3"/>
  <c r="I4" i="3"/>
  <c r="J4" i="3"/>
  <c r="K4" i="3"/>
  <c r="L4" i="3"/>
  <c r="M4" i="3"/>
  <c r="N4" i="3"/>
  <c r="E5" i="3"/>
  <c r="F5" i="3"/>
  <c r="G5" i="3"/>
  <c r="H5" i="3"/>
  <c r="I5" i="3"/>
  <c r="J5" i="3"/>
  <c r="K5" i="3"/>
  <c r="L5" i="3"/>
  <c r="M5" i="3"/>
  <c r="N5" i="3"/>
  <c r="E6" i="3"/>
  <c r="F6" i="3"/>
  <c r="G6" i="3"/>
  <c r="H6" i="3"/>
  <c r="I6" i="3"/>
  <c r="J6" i="3"/>
  <c r="K6" i="3"/>
  <c r="L6" i="3"/>
  <c r="M6" i="3"/>
  <c r="N6" i="3"/>
  <c r="E7" i="3"/>
  <c r="F7" i="3"/>
  <c r="G7" i="3"/>
  <c r="H7" i="3"/>
  <c r="I7" i="3"/>
  <c r="J7" i="3"/>
  <c r="K7" i="3"/>
  <c r="L7" i="3"/>
  <c r="M7" i="3"/>
  <c r="N7" i="3"/>
  <c r="E8" i="3"/>
  <c r="F8" i="3"/>
  <c r="G8" i="3"/>
  <c r="H8" i="3"/>
  <c r="I8" i="3"/>
  <c r="J8" i="3"/>
  <c r="K8" i="3"/>
  <c r="L8" i="3"/>
  <c r="M8" i="3"/>
  <c r="N8" i="3"/>
  <c r="E9" i="3"/>
  <c r="F9" i="3"/>
  <c r="G9" i="3"/>
  <c r="H9" i="3"/>
  <c r="I9" i="3"/>
  <c r="J9" i="3"/>
  <c r="K9" i="3"/>
  <c r="L9" i="3"/>
  <c r="M9" i="3"/>
  <c r="N9" i="3"/>
  <c r="E10" i="3"/>
  <c r="F10" i="3"/>
  <c r="G10" i="3"/>
  <c r="H10" i="3"/>
  <c r="I10" i="3"/>
  <c r="J10" i="3"/>
  <c r="K10" i="3"/>
  <c r="L10" i="3"/>
  <c r="M10" i="3"/>
  <c r="N10" i="3"/>
  <c r="E11" i="3"/>
  <c r="F11" i="3"/>
  <c r="G11" i="3"/>
  <c r="H11" i="3"/>
  <c r="I11" i="3"/>
  <c r="J11" i="3"/>
  <c r="K11" i="3"/>
  <c r="L11" i="3"/>
  <c r="M11" i="3"/>
  <c r="N11" i="3"/>
  <c r="E12" i="3"/>
  <c r="F12" i="3"/>
  <c r="G12" i="3"/>
  <c r="H12" i="3"/>
  <c r="I12" i="3"/>
  <c r="J12" i="3"/>
  <c r="K12" i="3"/>
  <c r="L12" i="3"/>
  <c r="M12" i="3"/>
  <c r="N12" i="3"/>
  <c r="E13" i="3"/>
  <c r="F13" i="3"/>
  <c r="G13" i="3"/>
  <c r="H13" i="3"/>
  <c r="I13" i="3"/>
  <c r="J13" i="3"/>
  <c r="K13" i="3"/>
  <c r="L13" i="3"/>
  <c r="M13" i="3"/>
  <c r="N13" i="3"/>
  <c r="E14" i="3"/>
  <c r="F14" i="3"/>
  <c r="G14" i="3"/>
  <c r="H14" i="3"/>
  <c r="I14" i="3"/>
  <c r="J14" i="3"/>
  <c r="K14" i="3"/>
  <c r="L14" i="3"/>
  <c r="M14" i="3"/>
  <c r="N14" i="3"/>
  <c r="E15" i="3"/>
  <c r="F15" i="3"/>
  <c r="G15" i="3"/>
  <c r="H15" i="3"/>
  <c r="I15" i="3"/>
  <c r="J15" i="3"/>
  <c r="K15" i="3"/>
  <c r="L15" i="3"/>
  <c r="M15" i="3"/>
  <c r="N15" i="3"/>
  <c r="E16" i="3"/>
  <c r="F16" i="3"/>
  <c r="G16" i="3"/>
  <c r="H16" i="3"/>
  <c r="I16" i="3"/>
  <c r="J16" i="3"/>
  <c r="K16" i="3"/>
  <c r="L16" i="3"/>
  <c r="M16" i="3"/>
  <c r="N16" i="3"/>
  <c r="E17" i="3"/>
  <c r="F17" i="3"/>
  <c r="G17" i="3"/>
  <c r="H17" i="3"/>
  <c r="I17" i="3"/>
  <c r="J17" i="3"/>
  <c r="K17" i="3"/>
  <c r="L17" i="3"/>
  <c r="M17" i="3"/>
  <c r="N17" i="3"/>
  <c r="E18" i="3"/>
  <c r="F18" i="3"/>
  <c r="G18" i="3"/>
  <c r="H18" i="3"/>
  <c r="I18" i="3"/>
  <c r="J18" i="3"/>
  <c r="K18" i="3"/>
  <c r="L18" i="3"/>
  <c r="M18" i="3"/>
  <c r="N18" i="3"/>
  <c r="E19" i="3"/>
  <c r="F19" i="3"/>
  <c r="G19" i="3"/>
  <c r="H19" i="3"/>
  <c r="I19" i="3"/>
  <c r="J19" i="3"/>
  <c r="K19" i="3"/>
  <c r="L19" i="3"/>
  <c r="M19" i="3"/>
  <c r="N19" i="3"/>
  <c r="E20" i="3"/>
  <c r="F20" i="3"/>
  <c r="G20" i="3"/>
  <c r="H20" i="3"/>
  <c r="I20" i="3"/>
  <c r="J20" i="3"/>
  <c r="K20" i="3"/>
  <c r="L20" i="3"/>
  <c r="M20" i="3"/>
  <c r="N20" i="3"/>
  <c r="E21" i="3"/>
  <c r="F21" i="3"/>
  <c r="G21" i="3"/>
  <c r="H21" i="3"/>
  <c r="I21" i="3"/>
  <c r="J21" i="3"/>
  <c r="K21" i="3"/>
  <c r="L21" i="3"/>
  <c r="M21" i="3"/>
  <c r="N21" i="3"/>
  <c r="E22" i="3"/>
  <c r="F22" i="3"/>
  <c r="G22" i="3"/>
  <c r="H22" i="3"/>
  <c r="I22" i="3"/>
  <c r="J22" i="3"/>
  <c r="K22" i="3"/>
  <c r="L22" i="3"/>
  <c r="M22" i="3"/>
  <c r="N22" i="3"/>
  <c r="E23" i="3"/>
  <c r="F23" i="3"/>
  <c r="G23" i="3"/>
  <c r="H23" i="3"/>
  <c r="I23" i="3"/>
  <c r="J23" i="3"/>
  <c r="K23" i="3"/>
  <c r="L23" i="3"/>
  <c r="M23" i="3"/>
  <c r="N23" i="3"/>
  <c r="E24" i="3"/>
  <c r="F24" i="3"/>
  <c r="G24" i="3"/>
  <c r="H24" i="3"/>
  <c r="I24" i="3"/>
  <c r="J24" i="3"/>
  <c r="K24" i="3"/>
  <c r="L24" i="3"/>
  <c r="M24" i="3"/>
  <c r="N24" i="3"/>
  <c r="E25" i="3"/>
  <c r="F25" i="3"/>
  <c r="G25" i="3"/>
  <c r="H25" i="3"/>
  <c r="I25" i="3"/>
  <c r="J25" i="3"/>
  <c r="K25" i="3"/>
  <c r="L25" i="3"/>
  <c r="M25" i="3"/>
  <c r="N25" i="3"/>
  <c r="E26" i="3"/>
  <c r="F26" i="3"/>
  <c r="G26" i="3"/>
  <c r="H26" i="3"/>
  <c r="I26" i="3"/>
  <c r="J26" i="3"/>
  <c r="K26" i="3"/>
  <c r="L26" i="3"/>
  <c r="M26" i="3"/>
  <c r="N26" i="3"/>
  <c r="E27" i="3"/>
  <c r="F27" i="3"/>
  <c r="G27" i="3"/>
  <c r="H27" i="3"/>
  <c r="I27" i="3"/>
  <c r="J27" i="3"/>
  <c r="K27" i="3"/>
  <c r="L27" i="3"/>
  <c r="M27" i="3"/>
  <c r="N27" i="3"/>
  <c r="E28" i="3"/>
  <c r="F28" i="3"/>
  <c r="G28" i="3"/>
  <c r="H28" i="3"/>
  <c r="I28" i="3"/>
  <c r="J28" i="3"/>
  <c r="K28" i="3"/>
  <c r="L28" i="3"/>
  <c r="M28" i="3"/>
  <c r="N28" i="3"/>
  <c r="E29" i="3"/>
  <c r="F29" i="3"/>
  <c r="G29" i="3"/>
  <c r="H29" i="3"/>
  <c r="I29" i="3"/>
  <c r="J29" i="3"/>
  <c r="K29" i="3"/>
  <c r="L29" i="3"/>
  <c r="M29" i="3"/>
  <c r="N29" i="3"/>
  <c r="E30" i="3"/>
  <c r="F30" i="3"/>
  <c r="G30" i="3"/>
  <c r="H30" i="3"/>
  <c r="I30" i="3"/>
  <c r="J30" i="3"/>
  <c r="K30" i="3"/>
  <c r="L30" i="3"/>
  <c r="M30" i="3"/>
  <c r="N30" i="3"/>
  <c r="E31" i="3"/>
  <c r="F31" i="3"/>
  <c r="G31" i="3"/>
  <c r="H31" i="3"/>
  <c r="I31" i="3"/>
  <c r="J31" i="3"/>
  <c r="K31" i="3"/>
  <c r="L31" i="3"/>
  <c r="M31" i="3"/>
  <c r="N31" i="3"/>
  <c r="E32" i="3"/>
  <c r="F32" i="3"/>
  <c r="G32" i="3"/>
  <c r="H32" i="3"/>
  <c r="I32" i="3"/>
  <c r="J32" i="3"/>
  <c r="K32" i="3"/>
  <c r="L32" i="3"/>
  <c r="M32" i="3"/>
  <c r="N32" i="3"/>
  <c r="E33" i="3"/>
  <c r="F33" i="3"/>
  <c r="G33" i="3"/>
  <c r="H33" i="3"/>
  <c r="I33" i="3"/>
  <c r="J33" i="3"/>
  <c r="K33" i="3"/>
  <c r="L33" i="3"/>
  <c r="M33" i="3"/>
  <c r="N33" i="3"/>
  <c r="E34" i="3"/>
  <c r="F34" i="3"/>
  <c r="G34" i="3"/>
  <c r="H34" i="3"/>
  <c r="I34" i="3"/>
  <c r="J34" i="3"/>
  <c r="K34" i="3"/>
  <c r="L34" i="3"/>
  <c r="M34" i="3"/>
  <c r="N34" i="3"/>
  <c r="E35" i="3"/>
  <c r="F35" i="3"/>
  <c r="G35" i="3"/>
  <c r="H35" i="3"/>
  <c r="I35" i="3"/>
  <c r="J35" i="3"/>
  <c r="K35" i="3"/>
  <c r="L35" i="3"/>
  <c r="M35" i="3"/>
  <c r="N35" i="3"/>
  <c r="E36" i="3"/>
  <c r="F36" i="3"/>
  <c r="G36" i="3"/>
  <c r="H36" i="3"/>
  <c r="I36" i="3"/>
  <c r="J36" i="3"/>
  <c r="K36" i="3"/>
  <c r="L36" i="3"/>
  <c r="M36" i="3"/>
  <c r="N36" i="3"/>
  <c r="E37" i="3"/>
  <c r="F37" i="3"/>
  <c r="G37" i="3"/>
  <c r="H37" i="3"/>
  <c r="I37" i="3"/>
  <c r="J37" i="3"/>
  <c r="K37" i="3"/>
  <c r="L37" i="3"/>
  <c r="M37" i="3"/>
  <c r="N37" i="3"/>
  <c r="E38" i="3"/>
  <c r="F38" i="3"/>
  <c r="G38" i="3"/>
  <c r="H38" i="3"/>
  <c r="I38" i="3"/>
  <c r="J38" i="3"/>
  <c r="K38" i="3"/>
  <c r="L38" i="3"/>
  <c r="M38" i="3"/>
  <c r="N38" i="3"/>
  <c r="E39" i="3"/>
  <c r="F39" i="3"/>
  <c r="G39" i="3"/>
  <c r="H39" i="3"/>
  <c r="I39" i="3"/>
  <c r="J39" i="3"/>
  <c r="K39" i="3"/>
  <c r="L39" i="3"/>
  <c r="M39" i="3"/>
  <c r="N39" i="3"/>
  <c r="E40" i="3"/>
  <c r="F40" i="3"/>
  <c r="G40" i="3"/>
  <c r="H40" i="3"/>
  <c r="I40" i="3"/>
  <c r="J40" i="3"/>
  <c r="K40" i="3"/>
  <c r="L40" i="3"/>
  <c r="M40" i="3"/>
  <c r="N40" i="3"/>
  <c r="E41" i="3"/>
  <c r="F41" i="3"/>
  <c r="G41" i="3"/>
  <c r="H41" i="3"/>
  <c r="I41" i="3"/>
  <c r="J41" i="3"/>
  <c r="K41" i="3"/>
  <c r="L41" i="3"/>
  <c r="M41" i="3"/>
  <c r="N41" i="3"/>
  <c r="E42" i="3"/>
  <c r="F42" i="3"/>
  <c r="G42" i="3"/>
  <c r="H42" i="3"/>
  <c r="I42" i="3"/>
  <c r="J42" i="3"/>
  <c r="K42" i="3"/>
  <c r="L42" i="3"/>
  <c r="M42" i="3"/>
  <c r="N42" i="3"/>
  <c r="E43" i="3"/>
  <c r="F43" i="3"/>
  <c r="G43" i="3"/>
  <c r="H43" i="3"/>
  <c r="I43" i="3"/>
  <c r="J43" i="3"/>
  <c r="K43" i="3"/>
  <c r="L43" i="3"/>
  <c r="M43" i="3"/>
  <c r="N43" i="3"/>
  <c r="E44" i="3"/>
  <c r="F44" i="3"/>
  <c r="G44" i="3"/>
  <c r="H44" i="3"/>
  <c r="I44" i="3"/>
  <c r="J44" i="3"/>
  <c r="K44" i="3"/>
  <c r="L44" i="3"/>
  <c r="M44" i="3"/>
  <c r="N44" i="3"/>
  <c r="E45" i="3"/>
  <c r="F45" i="3"/>
  <c r="G45" i="3"/>
  <c r="H45" i="3"/>
  <c r="I45" i="3"/>
  <c r="J45" i="3"/>
  <c r="K45" i="3"/>
  <c r="L45" i="3"/>
  <c r="M45" i="3"/>
  <c r="N45" i="3"/>
  <c r="E46" i="3"/>
  <c r="F46" i="3"/>
  <c r="G46" i="3"/>
  <c r="H46" i="3"/>
  <c r="I46" i="3"/>
  <c r="J46" i="3"/>
  <c r="K46" i="3"/>
  <c r="L46" i="3"/>
  <c r="M46" i="3"/>
  <c r="N46" i="3"/>
  <c r="E47" i="3"/>
  <c r="F47" i="3"/>
  <c r="G47" i="3"/>
  <c r="H47" i="3"/>
  <c r="I47" i="3"/>
  <c r="J47" i="3"/>
  <c r="K47" i="3"/>
  <c r="L47" i="3"/>
  <c r="M47" i="3"/>
  <c r="N47" i="3"/>
  <c r="E48" i="3"/>
  <c r="F48" i="3"/>
  <c r="G48" i="3"/>
  <c r="H48" i="3"/>
  <c r="I48" i="3"/>
  <c r="J48" i="3"/>
  <c r="K48" i="3"/>
  <c r="L48" i="3"/>
  <c r="M48" i="3"/>
  <c r="N48" i="3"/>
  <c r="E49" i="3"/>
  <c r="F49" i="3"/>
  <c r="G49" i="3"/>
  <c r="H49" i="3"/>
  <c r="I49" i="3"/>
  <c r="J49" i="3"/>
  <c r="K49" i="3"/>
  <c r="L49" i="3"/>
  <c r="M49" i="3"/>
  <c r="N49" i="3"/>
  <c r="E50" i="3"/>
  <c r="F50" i="3"/>
  <c r="G50" i="3"/>
  <c r="H50" i="3"/>
  <c r="I50" i="3"/>
  <c r="J50" i="3"/>
  <c r="K50" i="3"/>
  <c r="L50" i="3"/>
  <c r="M50" i="3"/>
  <c r="N50" i="3"/>
  <c r="E51" i="3"/>
  <c r="F51" i="3"/>
  <c r="G51" i="3"/>
  <c r="H51" i="3"/>
  <c r="I51" i="3"/>
  <c r="J51" i="3"/>
  <c r="K51" i="3"/>
  <c r="L51" i="3"/>
  <c r="M51" i="3"/>
  <c r="N51" i="3"/>
  <c r="E52" i="3"/>
  <c r="F52" i="3"/>
  <c r="G52" i="3"/>
  <c r="H52" i="3"/>
  <c r="I52" i="3"/>
  <c r="J52" i="3"/>
  <c r="K52" i="3"/>
  <c r="L52" i="3"/>
  <c r="M52" i="3"/>
  <c r="N52" i="3"/>
  <c r="E53" i="3"/>
  <c r="F53" i="3"/>
  <c r="G53" i="3"/>
  <c r="H53" i="3"/>
  <c r="I53" i="3"/>
  <c r="J53" i="3"/>
  <c r="K53" i="3"/>
  <c r="L53" i="3"/>
  <c r="M53" i="3"/>
  <c r="N53" i="3"/>
  <c r="E54" i="3"/>
  <c r="F54" i="3"/>
  <c r="G54" i="3"/>
  <c r="H54" i="3"/>
  <c r="I54" i="3"/>
  <c r="J54" i="3"/>
  <c r="K54" i="3"/>
  <c r="L54" i="3"/>
  <c r="M54" i="3"/>
  <c r="N54" i="3"/>
  <c r="E55" i="3"/>
  <c r="F55" i="3"/>
  <c r="G55" i="3"/>
  <c r="H55" i="3"/>
  <c r="I55" i="3"/>
  <c r="J55" i="3"/>
  <c r="K55" i="3"/>
  <c r="L55" i="3"/>
  <c r="M55" i="3"/>
  <c r="N55" i="3"/>
  <c r="E56" i="3"/>
  <c r="F56" i="3"/>
  <c r="G56" i="3"/>
  <c r="H56" i="3"/>
  <c r="I56" i="3"/>
  <c r="J56" i="3"/>
  <c r="K56" i="3"/>
  <c r="L56" i="3"/>
  <c r="M56" i="3"/>
  <c r="N56" i="3"/>
  <c r="E57" i="3"/>
  <c r="F57" i="3"/>
  <c r="G57" i="3"/>
  <c r="H57" i="3"/>
  <c r="I57" i="3"/>
  <c r="J57" i="3"/>
  <c r="K57" i="3"/>
  <c r="L57" i="3"/>
  <c r="M57" i="3"/>
  <c r="N57" i="3"/>
  <c r="E58" i="3"/>
  <c r="F58" i="3"/>
  <c r="G58" i="3"/>
  <c r="H58" i="3"/>
  <c r="I58" i="3"/>
  <c r="J58" i="3"/>
  <c r="K58" i="3"/>
  <c r="L58" i="3"/>
  <c r="M58" i="3"/>
  <c r="N58" i="3"/>
  <c r="E59" i="3"/>
  <c r="F59" i="3"/>
  <c r="G59" i="3"/>
  <c r="H59" i="3"/>
  <c r="I59" i="3"/>
  <c r="J59" i="3"/>
  <c r="K59" i="3"/>
  <c r="L59" i="3"/>
  <c r="M59" i="3"/>
  <c r="N59" i="3"/>
  <c r="E60" i="3"/>
  <c r="F60" i="3"/>
  <c r="G60" i="3"/>
  <c r="H60" i="3"/>
  <c r="I60" i="3"/>
  <c r="J60" i="3"/>
  <c r="K60" i="3"/>
  <c r="L60" i="3"/>
  <c r="M60" i="3"/>
  <c r="N60" i="3"/>
  <c r="E61" i="3"/>
  <c r="F61" i="3"/>
  <c r="G61" i="3"/>
  <c r="H61" i="3"/>
  <c r="I61" i="3"/>
  <c r="J61" i="3"/>
  <c r="K61" i="3"/>
  <c r="L61" i="3"/>
  <c r="M61" i="3"/>
  <c r="N61" i="3"/>
  <c r="E62" i="3"/>
  <c r="F62" i="3"/>
  <c r="G62" i="3"/>
  <c r="H62" i="3"/>
  <c r="I62" i="3"/>
  <c r="J62" i="3"/>
  <c r="K62" i="3"/>
  <c r="L62" i="3"/>
  <c r="M62" i="3"/>
  <c r="N62" i="3"/>
  <c r="E63" i="3"/>
  <c r="F63" i="3"/>
  <c r="G63" i="3"/>
  <c r="H63" i="3"/>
  <c r="I63" i="3"/>
  <c r="J63" i="3"/>
  <c r="K63" i="3"/>
  <c r="L63" i="3"/>
  <c r="M63" i="3"/>
  <c r="N63" i="3"/>
  <c r="E64" i="3"/>
  <c r="F64" i="3"/>
  <c r="G64" i="3"/>
  <c r="H64" i="3"/>
  <c r="I64" i="3"/>
  <c r="J64" i="3"/>
  <c r="K64" i="3"/>
  <c r="L64" i="3"/>
  <c r="M64" i="3"/>
  <c r="N64" i="3"/>
  <c r="E65" i="3"/>
  <c r="F65" i="3"/>
  <c r="G65" i="3"/>
  <c r="H65" i="3"/>
  <c r="I65" i="3"/>
  <c r="J65" i="3"/>
  <c r="K65" i="3"/>
  <c r="L65" i="3"/>
  <c r="M65" i="3"/>
  <c r="N65" i="3"/>
  <c r="E66" i="3"/>
  <c r="F66" i="3"/>
  <c r="G66" i="3"/>
  <c r="H66" i="3"/>
  <c r="I66" i="3"/>
  <c r="J66" i="3"/>
  <c r="K66" i="3"/>
  <c r="L66" i="3"/>
  <c r="M66" i="3"/>
  <c r="N66" i="3"/>
  <c r="E67" i="3"/>
  <c r="F67" i="3"/>
  <c r="G67" i="3"/>
  <c r="H67" i="3"/>
  <c r="I67" i="3"/>
  <c r="J67" i="3"/>
  <c r="K67" i="3"/>
  <c r="L67" i="3"/>
  <c r="M67" i="3"/>
  <c r="N67" i="3"/>
  <c r="E68" i="3"/>
  <c r="F68" i="3"/>
  <c r="G68" i="3"/>
  <c r="H68" i="3"/>
  <c r="I68" i="3"/>
  <c r="J68" i="3"/>
  <c r="K68" i="3"/>
  <c r="L68" i="3"/>
  <c r="M68" i="3"/>
  <c r="N68" i="3"/>
  <c r="E69" i="3"/>
  <c r="F69" i="3"/>
  <c r="G69" i="3"/>
  <c r="H69" i="3"/>
  <c r="I69" i="3"/>
  <c r="J69" i="3"/>
  <c r="K69" i="3"/>
  <c r="L69" i="3"/>
  <c r="M69" i="3"/>
  <c r="N69" i="3"/>
  <c r="E70" i="3"/>
  <c r="F70" i="3"/>
  <c r="G70" i="3"/>
  <c r="H70" i="3"/>
  <c r="I70" i="3"/>
  <c r="J70" i="3"/>
  <c r="K70" i="3"/>
  <c r="L70" i="3"/>
  <c r="M70" i="3"/>
  <c r="N70" i="3"/>
  <c r="E71" i="3"/>
  <c r="F71" i="3"/>
  <c r="G71" i="3"/>
  <c r="H71" i="3"/>
  <c r="I71" i="3"/>
  <c r="J71" i="3"/>
  <c r="K71" i="3"/>
  <c r="L71" i="3"/>
  <c r="M71" i="3"/>
  <c r="N71" i="3"/>
  <c r="E72" i="3"/>
  <c r="F72" i="3"/>
  <c r="G72" i="3"/>
  <c r="H72" i="3"/>
  <c r="I72" i="3"/>
  <c r="J72" i="3"/>
  <c r="K72" i="3"/>
  <c r="L72" i="3"/>
  <c r="M72" i="3"/>
  <c r="N72" i="3"/>
  <c r="E73" i="3"/>
  <c r="F73" i="3"/>
  <c r="G73" i="3"/>
  <c r="H73" i="3"/>
  <c r="I73" i="3"/>
  <c r="J73" i="3"/>
  <c r="K73" i="3"/>
  <c r="L73" i="3"/>
  <c r="M73" i="3"/>
  <c r="N73" i="3"/>
  <c r="E74" i="3"/>
  <c r="F74" i="3"/>
  <c r="G74" i="3"/>
  <c r="H74" i="3"/>
  <c r="I74" i="3"/>
  <c r="J74" i="3"/>
  <c r="K74" i="3"/>
  <c r="L74" i="3"/>
  <c r="M74" i="3"/>
  <c r="N74" i="3"/>
  <c r="E75" i="3"/>
  <c r="F75" i="3"/>
  <c r="G75" i="3"/>
  <c r="H75" i="3"/>
  <c r="I75" i="3"/>
  <c r="J75" i="3"/>
  <c r="K75" i="3"/>
  <c r="L75" i="3"/>
  <c r="M75" i="3"/>
  <c r="N75" i="3"/>
  <c r="E76" i="3"/>
  <c r="F76" i="3"/>
  <c r="G76" i="3"/>
  <c r="H76" i="3"/>
  <c r="I76" i="3"/>
  <c r="J76" i="3"/>
  <c r="K76" i="3"/>
  <c r="L76" i="3"/>
  <c r="M76" i="3"/>
  <c r="N76" i="3"/>
  <c r="E77" i="3"/>
  <c r="F77" i="3"/>
  <c r="G77" i="3"/>
  <c r="H77" i="3"/>
  <c r="I77" i="3"/>
  <c r="J77" i="3"/>
  <c r="K77" i="3"/>
  <c r="L77" i="3"/>
  <c r="M77" i="3"/>
  <c r="N77" i="3"/>
  <c r="E78" i="3"/>
  <c r="F78" i="3"/>
  <c r="G78" i="3"/>
  <c r="H78" i="3"/>
  <c r="I78" i="3"/>
  <c r="J78" i="3"/>
  <c r="K78" i="3"/>
  <c r="L78" i="3"/>
  <c r="M78" i="3"/>
  <c r="N78" i="3"/>
  <c r="E79" i="3"/>
  <c r="F79" i="3"/>
  <c r="G79" i="3"/>
  <c r="H79" i="3"/>
  <c r="I79" i="3"/>
  <c r="J79" i="3"/>
  <c r="K79" i="3"/>
  <c r="L79" i="3"/>
  <c r="M79" i="3"/>
  <c r="N79" i="3"/>
  <c r="E80" i="3"/>
  <c r="F80" i="3"/>
  <c r="G80" i="3"/>
  <c r="H80" i="3"/>
  <c r="I80" i="3"/>
  <c r="J80" i="3"/>
  <c r="K80" i="3"/>
  <c r="L80" i="3"/>
  <c r="M80" i="3"/>
  <c r="N80" i="3"/>
  <c r="E81" i="3"/>
  <c r="F81" i="3"/>
  <c r="G81" i="3"/>
  <c r="H81" i="3"/>
  <c r="I81" i="3"/>
  <c r="J81" i="3"/>
  <c r="K81" i="3"/>
  <c r="L81" i="3"/>
  <c r="M81" i="3"/>
  <c r="N81" i="3"/>
  <c r="E82" i="3"/>
  <c r="F82" i="3"/>
  <c r="G82" i="3"/>
  <c r="H82" i="3"/>
  <c r="I82" i="3"/>
  <c r="J82" i="3"/>
  <c r="K82" i="3"/>
  <c r="L82" i="3"/>
  <c r="M82" i="3"/>
  <c r="N82" i="3"/>
  <c r="E83" i="3"/>
  <c r="F83" i="3"/>
  <c r="G83" i="3"/>
  <c r="H83" i="3"/>
  <c r="I83" i="3"/>
  <c r="J83" i="3"/>
  <c r="K83" i="3"/>
  <c r="L83" i="3"/>
  <c r="M83" i="3"/>
  <c r="N83" i="3"/>
  <c r="E84" i="3"/>
  <c r="F84" i="3"/>
  <c r="G84" i="3"/>
  <c r="H84" i="3"/>
  <c r="I84" i="3"/>
  <c r="J84" i="3"/>
  <c r="K84" i="3"/>
  <c r="L84" i="3"/>
  <c r="M84" i="3"/>
  <c r="N84" i="3"/>
  <c r="E85" i="3"/>
  <c r="F85" i="3"/>
  <c r="G85" i="3"/>
  <c r="H85" i="3"/>
  <c r="I85" i="3"/>
  <c r="J85" i="3"/>
  <c r="K85" i="3"/>
  <c r="L85" i="3"/>
  <c r="M85" i="3"/>
  <c r="N85" i="3"/>
  <c r="E86" i="3"/>
  <c r="F86" i="3"/>
  <c r="G86" i="3"/>
  <c r="H86" i="3"/>
  <c r="I86" i="3"/>
  <c r="J86" i="3"/>
  <c r="K86" i="3"/>
  <c r="L86" i="3"/>
  <c r="M86" i="3"/>
  <c r="N86" i="3"/>
  <c r="E87" i="3"/>
  <c r="F87" i="3"/>
  <c r="G87" i="3"/>
  <c r="H87" i="3"/>
  <c r="I87" i="3"/>
  <c r="J87" i="3"/>
  <c r="K87" i="3"/>
  <c r="L87" i="3"/>
  <c r="M87" i="3"/>
  <c r="N87" i="3"/>
  <c r="E88" i="3"/>
  <c r="F88" i="3"/>
  <c r="G88" i="3"/>
  <c r="H88" i="3"/>
  <c r="I88" i="3"/>
  <c r="J88" i="3"/>
  <c r="K88" i="3"/>
  <c r="L88" i="3"/>
  <c r="M88" i="3"/>
  <c r="N88" i="3"/>
  <c r="E89" i="3"/>
  <c r="F89" i="3"/>
  <c r="G89" i="3"/>
  <c r="H89" i="3"/>
  <c r="I89" i="3"/>
  <c r="J89" i="3"/>
  <c r="K89" i="3"/>
  <c r="L89" i="3"/>
  <c r="M89" i="3"/>
  <c r="N89" i="3"/>
  <c r="E90" i="3"/>
  <c r="F90" i="3"/>
  <c r="G90" i="3"/>
  <c r="H90" i="3"/>
  <c r="I90" i="3"/>
  <c r="J90" i="3"/>
  <c r="K90" i="3"/>
  <c r="L90" i="3"/>
  <c r="M90" i="3"/>
  <c r="N90" i="3"/>
  <c r="E91" i="3"/>
  <c r="F91" i="3"/>
  <c r="G91" i="3"/>
  <c r="H91" i="3"/>
  <c r="I91" i="3"/>
  <c r="J91" i="3"/>
  <c r="K91" i="3"/>
  <c r="L91" i="3"/>
  <c r="M91" i="3"/>
  <c r="N91" i="3"/>
  <c r="E92" i="3"/>
  <c r="F92" i="3"/>
  <c r="G92" i="3"/>
  <c r="H92" i="3"/>
  <c r="I92" i="3"/>
  <c r="J92" i="3"/>
  <c r="K92" i="3"/>
  <c r="L92" i="3"/>
  <c r="M92" i="3"/>
  <c r="N92" i="3"/>
  <c r="E93" i="3"/>
  <c r="F93" i="3"/>
  <c r="G93" i="3"/>
  <c r="H93" i="3"/>
  <c r="I93" i="3"/>
  <c r="J93" i="3"/>
  <c r="K93" i="3"/>
  <c r="L93" i="3"/>
  <c r="M93" i="3"/>
  <c r="N93" i="3"/>
  <c r="E94" i="3"/>
  <c r="F94" i="3"/>
  <c r="G94" i="3"/>
  <c r="H94" i="3"/>
  <c r="I94" i="3"/>
  <c r="J94" i="3"/>
  <c r="K94" i="3"/>
  <c r="L94" i="3"/>
  <c r="M94" i="3"/>
  <c r="N94" i="3"/>
  <c r="E95" i="3"/>
  <c r="F95" i="3"/>
  <c r="G95" i="3"/>
  <c r="H95" i="3"/>
  <c r="I95" i="3"/>
  <c r="J95" i="3"/>
  <c r="K95" i="3"/>
  <c r="L95" i="3"/>
  <c r="M95" i="3"/>
  <c r="N95" i="3"/>
  <c r="E96" i="3"/>
  <c r="F96" i="3"/>
  <c r="G96" i="3"/>
  <c r="H96" i="3"/>
  <c r="I96" i="3"/>
  <c r="J96" i="3"/>
  <c r="K96" i="3"/>
  <c r="L96" i="3"/>
  <c r="M96" i="3"/>
  <c r="N96" i="3"/>
  <c r="E97" i="3"/>
  <c r="F97" i="3"/>
  <c r="G97" i="3"/>
  <c r="H97" i="3"/>
  <c r="I97" i="3"/>
  <c r="J97" i="3"/>
  <c r="K97" i="3"/>
  <c r="L97" i="3"/>
  <c r="M97" i="3"/>
  <c r="N97" i="3"/>
  <c r="E98" i="3"/>
  <c r="F98" i="3"/>
  <c r="G98" i="3"/>
  <c r="H98" i="3"/>
  <c r="I98" i="3"/>
  <c r="J98" i="3"/>
  <c r="K98" i="3"/>
  <c r="L98" i="3"/>
  <c r="M98" i="3"/>
  <c r="N98" i="3"/>
  <c r="E99" i="3"/>
  <c r="F99" i="3"/>
  <c r="G99" i="3"/>
  <c r="H99" i="3"/>
  <c r="I99" i="3"/>
  <c r="J99" i="3"/>
  <c r="K99" i="3"/>
  <c r="L99" i="3"/>
  <c r="M99" i="3"/>
  <c r="N99" i="3"/>
  <c r="E100" i="3"/>
  <c r="F100" i="3"/>
  <c r="G100" i="3"/>
  <c r="H100" i="3"/>
  <c r="I100" i="3"/>
  <c r="J100" i="3"/>
  <c r="K100" i="3"/>
  <c r="L100" i="3"/>
  <c r="M100" i="3"/>
  <c r="N100" i="3"/>
  <c r="E101" i="3"/>
  <c r="F101" i="3"/>
  <c r="G101" i="3"/>
  <c r="H101" i="3"/>
  <c r="I101" i="3"/>
  <c r="J101" i="3"/>
  <c r="K101" i="3"/>
  <c r="L101" i="3"/>
  <c r="M101" i="3"/>
  <c r="N101" i="3"/>
  <c r="E102" i="3"/>
  <c r="F102" i="3"/>
  <c r="G102" i="3"/>
  <c r="H102" i="3"/>
  <c r="I102" i="3"/>
  <c r="J102" i="3"/>
  <c r="K102" i="3"/>
  <c r="L102" i="3"/>
  <c r="M102" i="3"/>
  <c r="N102" i="3"/>
  <c r="E103" i="3"/>
  <c r="F103" i="3"/>
  <c r="G103" i="3"/>
  <c r="H103" i="3"/>
  <c r="I103" i="3"/>
  <c r="J103" i="3"/>
  <c r="K103" i="3"/>
  <c r="L103" i="3"/>
  <c r="M103" i="3"/>
  <c r="N103" i="3"/>
  <c r="E104" i="3"/>
  <c r="F104" i="3"/>
  <c r="G104" i="3"/>
  <c r="H104" i="3"/>
  <c r="I104" i="3"/>
  <c r="J104" i="3"/>
  <c r="K104" i="3"/>
  <c r="L104" i="3"/>
  <c r="M104" i="3"/>
  <c r="N104" i="3"/>
  <c r="E105" i="3"/>
  <c r="F105" i="3"/>
  <c r="G105" i="3"/>
  <c r="H105" i="3"/>
  <c r="I105" i="3"/>
  <c r="J105" i="3"/>
  <c r="K105" i="3"/>
  <c r="L105" i="3"/>
  <c r="M105" i="3"/>
  <c r="N105" i="3"/>
  <c r="E106" i="3"/>
  <c r="F106" i="3"/>
  <c r="G106" i="3"/>
  <c r="H106" i="3"/>
  <c r="I106" i="3"/>
  <c r="J106" i="3"/>
  <c r="K106" i="3"/>
  <c r="L106" i="3"/>
  <c r="M106" i="3"/>
  <c r="N106" i="3"/>
  <c r="E107" i="3"/>
  <c r="F107" i="3"/>
  <c r="G107" i="3"/>
  <c r="H107" i="3"/>
  <c r="I107" i="3"/>
  <c r="J107" i="3"/>
  <c r="K107" i="3"/>
  <c r="L107" i="3"/>
  <c r="M107" i="3"/>
  <c r="N107" i="3"/>
  <c r="E108" i="3"/>
  <c r="F108" i="3"/>
  <c r="G108" i="3"/>
  <c r="H108" i="3"/>
  <c r="I108" i="3"/>
  <c r="J108" i="3"/>
  <c r="K108" i="3"/>
  <c r="L108" i="3"/>
  <c r="M108" i="3"/>
  <c r="N108" i="3"/>
  <c r="E109" i="3"/>
  <c r="F109" i="3"/>
  <c r="G109" i="3"/>
  <c r="H109" i="3"/>
  <c r="I109" i="3"/>
  <c r="J109" i="3"/>
  <c r="K109" i="3"/>
  <c r="L109" i="3"/>
  <c r="M109" i="3"/>
  <c r="N109" i="3"/>
  <c r="E110" i="3"/>
  <c r="F110" i="3"/>
  <c r="G110" i="3"/>
  <c r="H110" i="3"/>
  <c r="I110" i="3"/>
  <c r="J110" i="3"/>
  <c r="K110" i="3"/>
  <c r="L110" i="3"/>
  <c r="M110" i="3"/>
  <c r="N110" i="3"/>
  <c r="E111" i="3"/>
  <c r="F111" i="3"/>
  <c r="G111" i="3"/>
  <c r="H111" i="3"/>
  <c r="I111" i="3"/>
  <c r="J111" i="3"/>
  <c r="K111" i="3"/>
  <c r="L111" i="3"/>
  <c r="M111" i="3"/>
  <c r="N111" i="3"/>
  <c r="E112" i="3"/>
  <c r="F112" i="3"/>
  <c r="G112" i="3"/>
  <c r="H112" i="3"/>
  <c r="I112" i="3"/>
  <c r="J112" i="3"/>
  <c r="K112" i="3"/>
  <c r="L112" i="3"/>
  <c r="M112" i="3"/>
  <c r="N112" i="3"/>
  <c r="E113" i="3"/>
  <c r="F113" i="3"/>
  <c r="G113" i="3"/>
  <c r="H113" i="3"/>
  <c r="I113" i="3"/>
  <c r="J113" i="3"/>
  <c r="K113" i="3"/>
  <c r="L113" i="3"/>
  <c r="M113" i="3"/>
  <c r="N113" i="3"/>
  <c r="E114" i="3"/>
  <c r="F114" i="3"/>
  <c r="G114" i="3"/>
  <c r="H114" i="3"/>
  <c r="I114" i="3"/>
  <c r="J114" i="3"/>
  <c r="K114" i="3"/>
  <c r="L114" i="3"/>
  <c r="M114" i="3"/>
  <c r="N114" i="3"/>
  <c r="E115" i="3"/>
  <c r="F115" i="3"/>
  <c r="G115" i="3"/>
  <c r="H115" i="3"/>
  <c r="I115" i="3"/>
  <c r="J115" i="3"/>
  <c r="K115" i="3"/>
  <c r="L115" i="3"/>
  <c r="M115" i="3"/>
  <c r="N115" i="3"/>
  <c r="E116" i="3"/>
  <c r="F116" i="3"/>
  <c r="G116" i="3"/>
  <c r="H116" i="3"/>
  <c r="I116" i="3"/>
  <c r="J116" i="3"/>
  <c r="K116" i="3"/>
  <c r="L116" i="3"/>
  <c r="M116" i="3"/>
  <c r="N116" i="3"/>
  <c r="E117" i="3"/>
  <c r="F117" i="3"/>
  <c r="G117" i="3"/>
  <c r="H117" i="3"/>
  <c r="I117" i="3"/>
  <c r="J117" i="3"/>
  <c r="K117" i="3"/>
  <c r="L117" i="3"/>
  <c r="M117" i="3"/>
  <c r="N117" i="3"/>
  <c r="E118" i="3"/>
  <c r="F118" i="3"/>
  <c r="G118" i="3"/>
  <c r="H118" i="3"/>
  <c r="I118" i="3"/>
  <c r="J118" i="3"/>
  <c r="K118" i="3"/>
  <c r="L118" i="3"/>
  <c r="M118" i="3"/>
  <c r="N118" i="3"/>
  <c r="E119" i="3"/>
  <c r="F119" i="3"/>
  <c r="G119" i="3"/>
  <c r="H119" i="3"/>
  <c r="I119" i="3"/>
  <c r="J119" i="3"/>
  <c r="K119" i="3"/>
  <c r="L119" i="3"/>
  <c r="M119" i="3"/>
  <c r="N119" i="3"/>
  <c r="E120" i="3"/>
  <c r="F120" i="3"/>
  <c r="G120" i="3"/>
  <c r="H120" i="3"/>
  <c r="I120" i="3"/>
  <c r="J120" i="3"/>
  <c r="K120" i="3"/>
  <c r="L120" i="3"/>
  <c r="M120" i="3"/>
  <c r="N120" i="3"/>
  <c r="E121" i="3"/>
  <c r="F121" i="3"/>
  <c r="G121" i="3"/>
  <c r="H121" i="3"/>
  <c r="I121" i="3"/>
  <c r="J121" i="3"/>
  <c r="K121" i="3"/>
  <c r="L121" i="3"/>
  <c r="M121" i="3"/>
  <c r="N121" i="3"/>
  <c r="E122" i="3"/>
  <c r="F122" i="3"/>
  <c r="G122" i="3"/>
  <c r="H122" i="3"/>
  <c r="I122" i="3"/>
  <c r="J122" i="3"/>
  <c r="K122" i="3"/>
  <c r="L122" i="3"/>
  <c r="M122" i="3"/>
  <c r="N122" i="3"/>
  <c r="E123" i="3"/>
  <c r="F123" i="3"/>
  <c r="G123" i="3"/>
  <c r="H123" i="3"/>
  <c r="I123" i="3"/>
  <c r="J123" i="3"/>
  <c r="K123" i="3"/>
  <c r="L123" i="3"/>
  <c r="M123" i="3"/>
  <c r="N123" i="3"/>
  <c r="E124" i="3"/>
  <c r="F124" i="3"/>
  <c r="G124" i="3"/>
  <c r="H124" i="3"/>
  <c r="I124" i="3"/>
  <c r="J124" i="3"/>
  <c r="K124" i="3"/>
  <c r="L124" i="3"/>
  <c r="M124" i="3"/>
  <c r="N124" i="3"/>
  <c r="E125" i="3"/>
  <c r="F125" i="3"/>
  <c r="O125" i="3" s="1"/>
  <c r="G125" i="3"/>
  <c r="H125" i="3"/>
  <c r="I125" i="3"/>
  <c r="J125" i="3"/>
  <c r="K125" i="3"/>
  <c r="L125" i="3"/>
  <c r="M125" i="3"/>
  <c r="N125" i="3"/>
  <c r="E126" i="3"/>
  <c r="F126" i="3"/>
  <c r="G126" i="3"/>
  <c r="H126" i="3"/>
  <c r="I126" i="3"/>
  <c r="J126" i="3"/>
  <c r="K126" i="3"/>
  <c r="L126" i="3"/>
  <c r="M126" i="3"/>
  <c r="N126" i="3"/>
  <c r="E127" i="3"/>
  <c r="F127" i="3"/>
  <c r="G127" i="3"/>
  <c r="H127" i="3"/>
  <c r="I127" i="3"/>
  <c r="J127" i="3"/>
  <c r="K127" i="3"/>
  <c r="L127" i="3"/>
  <c r="M127" i="3"/>
  <c r="N127" i="3"/>
  <c r="E128" i="3"/>
  <c r="F128" i="3"/>
  <c r="G128" i="3"/>
  <c r="H128" i="3"/>
  <c r="I128" i="3"/>
  <c r="J128" i="3"/>
  <c r="K128" i="3"/>
  <c r="L128" i="3"/>
  <c r="M128" i="3"/>
  <c r="N128" i="3"/>
  <c r="E129" i="3"/>
  <c r="F129" i="3"/>
  <c r="G129" i="3"/>
  <c r="H129" i="3"/>
  <c r="I129" i="3"/>
  <c r="J129" i="3"/>
  <c r="K129" i="3"/>
  <c r="L129" i="3"/>
  <c r="M129" i="3"/>
  <c r="N129" i="3"/>
  <c r="E130" i="3"/>
  <c r="F130" i="3"/>
  <c r="G130" i="3"/>
  <c r="H130" i="3"/>
  <c r="I130" i="3"/>
  <c r="J130" i="3"/>
  <c r="K130" i="3"/>
  <c r="L130" i="3"/>
  <c r="M130" i="3"/>
  <c r="N130" i="3"/>
  <c r="E131" i="3"/>
  <c r="F131" i="3"/>
  <c r="G131" i="3"/>
  <c r="H131" i="3"/>
  <c r="I131" i="3"/>
  <c r="J131" i="3"/>
  <c r="K131" i="3"/>
  <c r="L131" i="3"/>
  <c r="M131" i="3"/>
  <c r="N131" i="3"/>
  <c r="E132" i="3"/>
  <c r="F132" i="3"/>
  <c r="G132" i="3"/>
  <c r="H132" i="3"/>
  <c r="I132" i="3"/>
  <c r="J132" i="3"/>
  <c r="K132" i="3"/>
  <c r="L132" i="3"/>
  <c r="M132" i="3"/>
  <c r="N132" i="3"/>
  <c r="E133" i="3"/>
  <c r="F133" i="3"/>
  <c r="G133" i="3"/>
  <c r="H133" i="3"/>
  <c r="I133" i="3"/>
  <c r="J133" i="3"/>
  <c r="K133" i="3"/>
  <c r="L133" i="3"/>
  <c r="M133" i="3"/>
  <c r="N133" i="3"/>
  <c r="E134" i="3"/>
  <c r="F134" i="3"/>
  <c r="G134" i="3"/>
  <c r="H134" i="3"/>
  <c r="I134" i="3"/>
  <c r="J134" i="3"/>
  <c r="K134" i="3"/>
  <c r="L134" i="3"/>
  <c r="M134" i="3"/>
  <c r="N134" i="3"/>
  <c r="E135" i="3"/>
  <c r="F135" i="3"/>
  <c r="G135" i="3"/>
  <c r="H135" i="3"/>
  <c r="I135" i="3"/>
  <c r="J135" i="3"/>
  <c r="K135" i="3"/>
  <c r="L135" i="3"/>
  <c r="M135" i="3"/>
  <c r="N135" i="3"/>
  <c r="E136" i="3"/>
  <c r="F136" i="3"/>
  <c r="G136" i="3"/>
  <c r="H136" i="3"/>
  <c r="I136" i="3"/>
  <c r="J136" i="3"/>
  <c r="K136" i="3"/>
  <c r="L136" i="3"/>
  <c r="M136" i="3"/>
  <c r="N136" i="3"/>
  <c r="E137" i="3"/>
  <c r="F137" i="3"/>
  <c r="G137" i="3"/>
  <c r="H137" i="3"/>
  <c r="I137" i="3"/>
  <c r="J137" i="3"/>
  <c r="K137" i="3"/>
  <c r="L137" i="3"/>
  <c r="M137" i="3"/>
  <c r="N137" i="3"/>
  <c r="E138" i="3"/>
  <c r="F138" i="3"/>
  <c r="G138" i="3"/>
  <c r="H138" i="3"/>
  <c r="I138" i="3"/>
  <c r="J138" i="3"/>
  <c r="K138" i="3"/>
  <c r="L138" i="3"/>
  <c r="M138" i="3"/>
  <c r="N138" i="3"/>
  <c r="E139" i="3"/>
  <c r="F139" i="3"/>
  <c r="G139" i="3"/>
  <c r="H139" i="3"/>
  <c r="I139" i="3"/>
  <c r="J139" i="3"/>
  <c r="K139" i="3"/>
  <c r="L139" i="3"/>
  <c r="M139" i="3"/>
  <c r="N139" i="3"/>
  <c r="E140" i="3"/>
  <c r="F140" i="3"/>
  <c r="G140" i="3"/>
  <c r="H140" i="3"/>
  <c r="I140" i="3"/>
  <c r="J140" i="3"/>
  <c r="K140" i="3"/>
  <c r="L140" i="3"/>
  <c r="M140" i="3"/>
  <c r="N140" i="3"/>
  <c r="E141" i="3"/>
  <c r="F141" i="3"/>
  <c r="O141" i="3" s="1"/>
  <c r="G141" i="3"/>
  <c r="H141" i="3"/>
  <c r="I141" i="3"/>
  <c r="J141" i="3"/>
  <c r="K141" i="3"/>
  <c r="L141" i="3"/>
  <c r="M141" i="3"/>
  <c r="N141" i="3"/>
  <c r="E142" i="3"/>
  <c r="F142" i="3"/>
  <c r="G142" i="3"/>
  <c r="H142" i="3"/>
  <c r="I142" i="3"/>
  <c r="J142" i="3"/>
  <c r="K142" i="3"/>
  <c r="L142" i="3"/>
  <c r="M142" i="3"/>
  <c r="N142" i="3"/>
  <c r="E143" i="3"/>
  <c r="F143" i="3"/>
  <c r="G143" i="3"/>
  <c r="H143" i="3"/>
  <c r="I143" i="3"/>
  <c r="J143" i="3"/>
  <c r="K143" i="3"/>
  <c r="L143" i="3"/>
  <c r="M143" i="3"/>
  <c r="N143" i="3"/>
  <c r="E144" i="3"/>
  <c r="F144" i="3"/>
  <c r="G144" i="3"/>
  <c r="H144" i="3"/>
  <c r="I144" i="3"/>
  <c r="J144" i="3"/>
  <c r="K144" i="3"/>
  <c r="L144" i="3"/>
  <c r="M144" i="3"/>
  <c r="N144" i="3"/>
  <c r="E145" i="3"/>
  <c r="F145" i="3"/>
  <c r="G145" i="3"/>
  <c r="H145" i="3"/>
  <c r="I145" i="3"/>
  <c r="J145" i="3"/>
  <c r="K145" i="3"/>
  <c r="L145" i="3"/>
  <c r="M145" i="3"/>
  <c r="N145" i="3"/>
  <c r="E146" i="3"/>
  <c r="F146" i="3"/>
  <c r="G146" i="3"/>
  <c r="H146" i="3"/>
  <c r="I146" i="3"/>
  <c r="J146" i="3"/>
  <c r="K146" i="3"/>
  <c r="L146" i="3"/>
  <c r="M146" i="3"/>
  <c r="N146" i="3"/>
  <c r="E147" i="3"/>
  <c r="F147" i="3"/>
  <c r="G147" i="3"/>
  <c r="H147" i="3"/>
  <c r="I147" i="3"/>
  <c r="J147" i="3"/>
  <c r="K147" i="3"/>
  <c r="L147" i="3"/>
  <c r="M147" i="3"/>
  <c r="N147" i="3"/>
  <c r="E148" i="3"/>
  <c r="F148" i="3"/>
  <c r="G148" i="3"/>
  <c r="H148" i="3"/>
  <c r="I148" i="3"/>
  <c r="J148" i="3"/>
  <c r="K148" i="3"/>
  <c r="L148" i="3"/>
  <c r="M148" i="3"/>
  <c r="N148" i="3"/>
  <c r="E149" i="3"/>
  <c r="F149" i="3"/>
  <c r="G149" i="3"/>
  <c r="H149" i="3"/>
  <c r="I149" i="3"/>
  <c r="J149" i="3"/>
  <c r="K149" i="3"/>
  <c r="L149" i="3"/>
  <c r="M149" i="3"/>
  <c r="N149" i="3"/>
  <c r="E150" i="3"/>
  <c r="F150" i="3"/>
  <c r="G150" i="3"/>
  <c r="H150" i="3"/>
  <c r="I150" i="3"/>
  <c r="J150" i="3"/>
  <c r="K150" i="3"/>
  <c r="L150" i="3"/>
  <c r="M150" i="3"/>
  <c r="N150" i="3"/>
  <c r="E151" i="3"/>
  <c r="F151" i="3"/>
  <c r="G151" i="3"/>
  <c r="H151" i="3"/>
  <c r="I151" i="3"/>
  <c r="J151" i="3"/>
  <c r="K151" i="3"/>
  <c r="L151" i="3"/>
  <c r="M151" i="3"/>
  <c r="N151" i="3"/>
  <c r="E152" i="3"/>
  <c r="F152" i="3"/>
  <c r="G152" i="3"/>
  <c r="H152" i="3"/>
  <c r="I152" i="3"/>
  <c r="J152" i="3"/>
  <c r="K152" i="3"/>
  <c r="L152" i="3"/>
  <c r="M152" i="3"/>
  <c r="N152" i="3"/>
  <c r="E153" i="3"/>
  <c r="F153" i="3"/>
  <c r="G153" i="3"/>
  <c r="H153" i="3"/>
  <c r="I153" i="3"/>
  <c r="J153" i="3"/>
  <c r="K153" i="3"/>
  <c r="L153" i="3"/>
  <c r="M153" i="3"/>
  <c r="N153" i="3"/>
  <c r="E154" i="3"/>
  <c r="F154" i="3"/>
  <c r="G154" i="3"/>
  <c r="H154" i="3"/>
  <c r="I154" i="3"/>
  <c r="J154" i="3"/>
  <c r="K154" i="3"/>
  <c r="L154" i="3"/>
  <c r="M154" i="3"/>
  <c r="N154" i="3"/>
  <c r="E155" i="3"/>
  <c r="F155" i="3"/>
  <c r="G155" i="3"/>
  <c r="H155" i="3"/>
  <c r="I155" i="3"/>
  <c r="J155" i="3"/>
  <c r="K155" i="3"/>
  <c r="L155" i="3"/>
  <c r="M155" i="3"/>
  <c r="N155" i="3"/>
  <c r="E156" i="3"/>
  <c r="F156" i="3"/>
  <c r="G156" i="3"/>
  <c r="H156" i="3"/>
  <c r="O156" i="3" s="1"/>
  <c r="I156" i="3"/>
  <c r="J156" i="3"/>
  <c r="K156" i="3"/>
  <c r="L156" i="3"/>
  <c r="M156" i="3"/>
  <c r="N156" i="3"/>
  <c r="E157" i="3"/>
  <c r="F157" i="3"/>
  <c r="O157" i="3" s="1"/>
  <c r="G157" i="3"/>
  <c r="H157" i="3"/>
  <c r="I157" i="3"/>
  <c r="J157" i="3"/>
  <c r="K157" i="3"/>
  <c r="L157" i="3"/>
  <c r="M157" i="3"/>
  <c r="N157" i="3"/>
  <c r="E158" i="3"/>
  <c r="F158" i="3"/>
  <c r="G158" i="3"/>
  <c r="H158" i="3"/>
  <c r="I158" i="3"/>
  <c r="J158" i="3"/>
  <c r="K158" i="3"/>
  <c r="L158" i="3"/>
  <c r="M158" i="3"/>
  <c r="N158" i="3"/>
  <c r="E159" i="3"/>
  <c r="F159" i="3"/>
  <c r="G159" i="3"/>
  <c r="H159" i="3"/>
  <c r="I159" i="3"/>
  <c r="J159" i="3"/>
  <c r="K159" i="3"/>
  <c r="L159" i="3"/>
  <c r="M159" i="3"/>
  <c r="N159" i="3"/>
  <c r="E160" i="3"/>
  <c r="F160" i="3"/>
  <c r="G160" i="3"/>
  <c r="H160" i="3"/>
  <c r="I160" i="3"/>
  <c r="J160" i="3"/>
  <c r="K160" i="3"/>
  <c r="L160" i="3"/>
  <c r="M160" i="3"/>
  <c r="N160" i="3"/>
  <c r="E161" i="3"/>
  <c r="F161" i="3"/>
  <c r="G161" i="3"/>
  <c r="H161" i="3"/>
  <c r="I161" i="3"/>
  <c r="J161" i="3"/>
  <c r="K161" i="3"/>
  <c r="L161" i="3"/>
  <c r="M161" i="3"/>
  <c r="N161" i="3"/>
  <c r="E162" i="3"/>
  <c r="F162" i="3"/>
  <c r="G162" i="3"/>
  <c r="H162" i="3"/>
  <c r="I162" i="3"/>
  <c r="J162" i="3"/>
  <c r="K162" i="3"/>
  <c r="L162" i="3"/>
  <c r="M162" i="3"/>
  <c r="N162" i="3"/>
  <c r="E163" i="3"/>
  <c r="F163" i="3"/>
  <c r="G163" i="3"/>
  <c r="H163" i="3"/>
  <c r="I163" i="3"/>
  <c r="J163" i="3"/>
  <c r="K163" i="3"/>
  <c r="L163" i="3"/>
  <c r="M163" i="3"/>
  <c r="N163" i="3"/>
  <c r="E164" i="3"/>
  <c r="F164" i="3"/>
  <c r="G164" i="3"/>
  <c r="H164" i="3"/>
  <c r="I164" i="3"/>
  <c r="J164" i="3"/>
  <c r="K164" i="3"/>
  <c r="L164" i="3"/>
  <c r="M164" i="3"/>
  <c r="N164" i="3"/>
  <c r="E165" i="3"/>
  <c r="F165" i="3"/>
  <c r="G165" i="3"/>
  <c r="H165" i="3"/>
  <c r="I165" i="3"/>
  <c r="J165" i="3"/>
  <c r="K165" i="3"/>
  <c r="L165" i="3"/>
  <c r="M165" i="3"/>
  <c r="N165" i="3"/>
  <c r="E166" i="3"/>
  <c r="F166" i="3"/>
  <c r="G166" i="3"/>
  <c r="H166" i="3"/>
  <c r="I166" i="3"/>
  <c r="J166" i="3"/>
  <c r="K166" i="3"/>
  <c r="L166" i="3"/>
  <c r="M166" i="3"/>
  <c r="N166" i="3"/>
  <c r="E167" i="3"/>
  <c r="F167" i="3"/>
  <c r="G167" i="3"/>
  <c r="H167" i="3"/>
  <c r="I167" i="3"/>
  <c r="J167" i="3"/>
  <c r="K167" i="3"/>
  <c r="L167" i="3"/>
  <c r="M167" i="3"/>
  <c r="N167" i="3"/>
  <c r="E168" i="3"/>
  <c r="F168" i="3"/>
  <c r="G168" i="3"/>
  <c r="H168" i="3"/>
  <c r="I168" i="3"/>
  <c r="J168" i="3"/>
  <c r="K168" i="3"/>
  <c r="L168" i="3"/>
  <c r="M168" i="3"/>
  <c r="N168" i="3"/>
  <c r="E169" i="3"/>
  <c r="F169" i="3"/>
  <c r="G169" i="3"/>
  <c r="H169" i="3"/>
  <c r="I169" i="3"/>
  <c r="J169" i="3"/>
  <c r="K169" i="3"/>
  <c r="L169" i="3"/>
  <c r="M169" i="3"/>
  <c r="N169" i="3"/>
  <c r="E170" i="3"/>
  <c r="F170" i="3"/>
  <c r="G170" i="3"/>
  <c r="H170" i="3"/>
  <c r="I170" i="3"/>
  <c r="J170" i="3"/>
  <c r="K170" i="3"/>
  <c r="L170" i="3"/>
  <c r="M170" i="3"/>
  <c r="N170" i="3"/>
  <c r="E171" i="3"/>
  <c r="F171" i="3"/>
  <c r="G171" i="3"/>
  <c r="H171" i="3"/>
  <c r="I171" i="3"/>
  <c r="J171" i="3"/>
  <c r="K171" i="3"/>
  <c r="L171" i="3"/>
  <c r="M171" i="3"/>
  <c r="N171" i="3"/>
  <c r="E172" i="3"/>
  <c r="F172" i="3"/>
  <c r="G172" i="3"/>
  <c r="H172" i="3"/>
  <c r="O172" i="3" s="1"/>
  <c r="I172" i="3"/>
  <c r="J172" i="3"/>
  <c r="K172" i="3"/>
  <c r="L172" i="3"/>
  <c r="M172" i="3"/>
  <c r="N172" i="3"/>
  <c r="E173" i="3"/>
  <c r="F173" i="3"/>
  <c r="O173" i="3" s="1"/>
  <c r="G173" i="3"/>
  <c r="H173" i="3"/>
  <c r="I173" i="3"/>
  <c r="J173" i="3"/>
  <c r="K173" i="3"/>
  <c r="L173" i="3"/>
  <c r="M173" i="3"/>
  <c r="N173" i="3"/>
  <c r="E174" i="3"/>
  <c r="F174" i="3"/>
  <c r="G174" i="3"/>
  <c r="H174" i="3"/>
  <c r="I174" i="3"/>
  <c r="J174" i="3"/>
  <c r="K174" i="3"/>
  <c r="L174" i="3"/>
  <c r="M174" i="3"/>
  <c r="N174" i="3"/>
  <c r="E175" i="3"/>
  <c r="F175" i="3"/>
  <c r="G175" i="3"/>
  <c r="H175" i="3"/>
  <c r="I175" i="3"/>
  <c r="J175" i="3"/>
  <c r="K175" i="3"/>
  <c r="L175" i="3"/>
  <c r="M175" i="3"/>
  <c r="N175" i="3"/>
  <c r="E176" i="3"/>
  <c r="F176" i="3"/>
  <c r="G176" i="3"/>
  <c r="H176" i="3"/>
  <c r="I176" i="3"/>
  <c r="J176" i="3"/>
  <c r="K176" i="3"/>
  <c r="L176" i="3"/>
  <c r="M176" i="3"/>
  <c r="N176" i="3"/>
  <c r="E177" i="3"/>
  <c r="F177" i="3"/>
  <c r="G177" i="3"/>
  <c r="H177" i="3"/>
  <c r="I177" i="3"/>
  <c r="J177" i="3"/>
  <c r="K177" i="3"/>
  <c r="L177" i="3"/>
  <c r="M177" i="3"/>
  <c r="N177" i="3"/>
  <c r="E178" i="3"/>
  <c r="F178" i="3"/>
  <c r="G178" i="3"/>
  <c r="H178" i="3"/>
  <c r="I178" i="3"/>
  <c r="J178" i="3"/>
  <c r="K178" i="3"/>
  <c r="L178" i="3"/>
  <c r="M178" i="3"/>
  <c r="N178" i="3"/>
  <c r="E179" i="3"/>
  <c r="F179" i="3"/>
  <c r="G179" i="3"/>
  <c r="H179" i="3"/>
  <c r="I179" i="3"/>
  <c r="J179" i="3"/>
  <c r="K179" i="3"/>
  <c r="L179" i="3"/>
  <c r="M179" i="3"/>
  <c r="N179" i="3"/>
  <c r="E180" i="3"/>
  <c r="F180" i="3"/>
  <c r="G180" i="3"/>
  <c r="H180" i="3"/>
  <c r="I180" i="3"/>
  <c r="J180" i="3"/>
  <c r="K180" i="3"/>
  <c r="L180" i="3"/>
  <c r="M180" i="3"/>
  <c r="N180" i="3"/>
  <c r="E181" i="3"/>
  <c r="F181" i="3"/>
  <c r="G181" i="3"/>
  <c r="H181" i="3"/>
  <c r="I181" i="3"/>
  <c r="J181" i="3"/>
  <c r="K181" i="3"/>
  <c r="L181" i="3"/>
  <c r="M181" i="3"/>
  <c r="N181" i="3"/>
  <c r="E182" i="3"/>
  <c r="F182" i="3"/>
  <c r="G182" i="3"/>
  <c r="H182" i="3"/>
  <c r="I182" i="3"/>
  <c r="J182" i="3"/>
  <c r="K182" i="3"/>
  <c r="L182" i="3"/>
  <c r="M182" i="3"/>
  <c r="N182" i="3"/>
  <c r="E183" i="3"/>
  <c r="F183" i="3"/>
  <c r="G183" i="3"/>
  <c r="H183" i="3"/>
  <c r="I183" i="3"/>
  <c r="J183" i="3"/>
  <c r="K183" i="3"/>
  <c r="L183" i="3"/>
  <c r="M183" i="3"/>
  <c r="N183" i="3"/>
  <c r="E184" i="3"/>
  <c r="F184" i="3"/>
  <c r="G184" i="3"/>
  <c r="H184" i="3"/>
  <c r="I184" i="3"/>
  <c r="J184" i="3"/>
  <c r="K184" i="3"/>
  <c r="L184" i="3"/>
  <c r="M184" i="3"/>
  <c r="N184" i="3"/>
  <c r="E185" i="3"/>
  <c r="F185" i="3"/>
  <c r="G185" i="3"/>
  <c r="H185" i="3"/>
  <c r="I185" i="3"/>
  <c r="J185" i="3"/>
  <c r="K185" i="3"/>
  <c r="L185" i="3"/>
  <c r="M185" i="3"/>
  <c r="N185" i="3"/>
  <c r="E186" i="3"/>
  <c r="F186" i="3"/>
  <c r="G186" i="3"/>
  <c r="H186" i="3"/>
  <c r="I186" i="3"/>
  <c r="J186" i="3"/>
  <c r="K186" i="3"/>
  <c r="L186" i="3"/>
  <c r="M186" i="3"/>
  <c r="N186" i="3"/>
  <c r="E187" i="3"/>
  <c r="F187" i="3"/>
  <c r="G187" i="3"/>
  <c r="H187" i="3"/>
  <c r="I187" i="3"/>
  <c r="J187" i="3"/>
  <c r="K187" i="3"/>
  <c r="L187" i="3"/>
  <c r="M187" i="3"/>
  <c r="N187" i="3"/>
  <c r="E188" i="3"/>
  <c r="F188" i="3"/>
  <c r="G188" i="3"/>
  <c r="H188" i="3"/>
  <c r="O188" i="3" s="1"/>
  <c r="I188" i="3"/>
  <c r="J188" i="3"/>
  <c r="K188" i="3"/>
  <c r="L188" i="3"/>
  <c r="M188" i="3"/>
  <c r="N188" i="3"/>
  <c r="E189" i="3"/>
  <c r="F189" i="3"/>
  <c r="O189" i="3" s="1"/>
  <c r="G189" i="3"/>
  <c r="H189" i="3"/>
  <c r="I189" i="3"/>
  <c r="J189" i="3"/>
  <c r="K189" i="3"/>
  <c r="L189" i="3"/>
  <c r="M189" i="3"/>
  <c r="N189" i="3"/>
  <c r="E190" i="3"/>
  <c r="F190" i="3"/>
  <c r="G190" i="3"/>
  <c r="H190" i="3"/>
  <c r="I190" i="3"/>
  <c r="J190" i="3"/>
  <c r="K190" i="3"/>
  <c r="L190" i="3"/>
  <c r="M190" i="3"/>
  <c r="N190" i="3"/>
  <c r="E191" i="3"/>
  <c r="F191" i="3"/>
  <c r="G191" i="3"/>
  <c r="H191" i="3"/>
  <c r="I191" i="3"/>
  <c r="J191" i="3"/>
  <c r="K191" i="3"/>
  <c r="L191" i="3"/>
  <c r="M191" i="3"/>
  <c r="N191" i="3"/>
  <c r="E192" i="3"/>
  <c r="F192" i="3"/>
  <c r="G192" i="3"/>
  <c r="H192" i="3"/>
  <c r="I192" i="3"/>
  <c r="J192" i="3"/>
  <c r="K192" i="3"/>
  <c r="L192" i="3"/>
  <c r="M192" i="3"/>
  <c r="N192" i="3"/>
  <c r="E193" i="3"/>
  <c r="F193" i="3"/>
  <c r="G193" i="3"/>
  <c r="H193" i="3"/>
  <c r="I193" i="3"/>
  <c r="J193" i="3"/>
  <c r="K193" i="3"/>
  <c r="L193" i="3"/>
  <c r="M193" i="3"/>
  <c r="N193" i="3"/>
  <c r="E194" i="3"/>
  <c r="F194" i="3"/>
  <c r="G194" i="3"/>
  <c r="H194" i="3"/>
  <c r="I194" i="3"/>
  <c r="J194" i="3"/>
  <c r="K194" i="3"/>
  <c r="L194" i="3"/>
  <c r="M194" i="3"/>
  <c r="N194" i="3"/>
  <c r="E195" i="3"/>
  <c r="F195" i="3"/>
  <c r="G195" i="3"/>
  <c r="H195" i="3"/>
  <c r="I195" i="3"/>
  <c r="J195" i="3"/>
  <c r="K195" i="3"/>
  <c r="L195" i="3"/>
  <c r="M195" i="3"/>
  <c r="N195" i="3"/>
  <c r="E196" i="3"/>
  <c r="F196" i="3"/>
  <c r="G196" i="3"/>
  <c r="H196" i="3"/>
  <c r="I196" i="3"/>
  <c r="J196" i="3"/>
  <c r="K196" i="3"/>
  <c r="L196" i="3"/>
  <c r="M196" i="3"/>
  <c r="N196" i="3"/>
  <c r="E197" i="3"/>
  <c r="F197" i="3"/>
  <c r="G197" i="3"/>
  <c r="H197" i="3"/>
  <c r="I197" i="3"/>
  <c r="J197" i="3"/>
  <c r="K197" i="3"/>
  <c r="L197" i="3"/>
  <c r="M197" i="3"/>
  <c r="N197" i="3"/>
  <c r="E198" i="3"/>
  <c r="F198" i="3"/>
  <c r="G198" i="3"/>
  <c r="H198" i="3"/>
  <c r="I198" i="3"/>
  <c r="J198" i="3"/>
  <c r="K198" i="3"/>
  <c r="L198" i="3"/>
  <c r="M198" i="3"/>
  <c r="N198" i="3"/>
  <c r="E199" i="3"/>
  <c r="F199" i="3"/>
  <c r="G199" i="3"/>
  <c r="H199" i="3"/>
  <c r="I199" i="3"/>
  <c r="J199" i="3"/>
  <c r="K199" i="3"/>
  <c r="L199" i="3"/>
  <c r="M199" i="3"/>
  <c r="N199" i="3"/>
  <c r="E200" i="3"/>
  <c r="F200" i="3"/>
  <c r="G200" i="3"/>
  <c r="H200" i="3"/>
  <c r="I200" i="3"/>
  <c r="J200" i="3"/>
  <c r="K200" i="3"/>
  <c r="L200" i="3"/>
  <c r="M200" i="3"/>
  <c r="N200" i="3"/>
  <c r="E201" i="3"/>
  <c r="F201" i="3"/>
  <c r="G201" i="3"/>
  <c r="H201" i="3"/>
  <c r="I201" i="3"/>
  <c r="J201" i="3"/>
  <c r="K201" i="3"/>
  <c r="L201" i="3"/>
  <c r="M201" i="3"/>
  <c r="N201" i="3"/>
  <c r="E202" i="3"/>
  <c r="F202" i="3"/>
  <c r="G202" i="3"/>
  <c r="H202" i="3"/>
  <c r="I202" i="3"/>
  <c r="J202" i="3"/>
  <c r="K202" i="3"/>
  <c r="L202" i="3"/>
  <c r="M202" i="3"/>
  <c r="N202" i="3"/>
  <c r="E203" i="3"/>
  <c r="F203" i="3"/>
  <c r="G203" i="3"/>
  <c r="H203" i="3"/>
  <c r="I203" i="3"/>
  <c r="J203" i="3"/>
  <c r="K203" i="3"/>
  <c r="L203" i="3"/>
  <c r="M203" i="3"/>
  <c r="N203" i="3"/>
  <c r="E204" i="3"/>
  <c r="F204" i="3"/>
  <c r="G204" i="3"/>
  <c r="H204" i="3"/>
  <c r="O204" i="3" s="1"/>
  <c r="I204" i="3"/>
  <c r="J204" i="3"/>
  <c r="K204" i="3"/>
  <c r="L204" i="3"/>
  <c r="M204" i="3"/>
  <c r="N204" i="3"/>
  <c r="E205" i="3"/>
  <c r="F205" i="3"/>
  <c r="O205" i="3" s="1"/>
  <c r="G205" i="3"/>
  <c r="H205" i="3"/>
  <c r="I205" i="3"/>
  <c r="J205" i="3"/>
  <c r="K205" i="3"/>
  <c r="L205" i="3"/>
  <c r="M205" i="3"/>
  <c r="N205" i="3"/>
  <c r="E206" i="3"/>
  <c r="F206" i="3"/>
  <c r="G206" i="3"/>
  <c r="H206" i="3"/>
  <c r="I206" i="3"/>
  <c r="J206" i="3"/>
  <c r="K206" i="3"/>
  <c r="L206" i="3"/>
  <c r="M206" i="3"/>
  <c r="N206" i="3"/>
  <c r="E207" i="3"/>
  <c r="F207" i="3"/>
  <c r="G207" i="3"/>
  <c r="H207" i="3"/>
  <c r="I207" i="3"/>
  <c r="J207" i="3"/>
  <c r="K207" i="3"/>
  <c r="L207" i="3"/>
  <c r="M207" i="3"/>
  <c r="N207" i="3"/>
  <c r="E208" i="3"/>
  <c r="F208" i="3"/>
  <c r="G208" i="3"/>
  <c r="H208" i="3"/>
  <c r="I208" i="3"/>
  <c r="J208" i="3"/>
  <c r="K208" i="3"/>
  <c r="L208" i="3"/>
  <c r="M208" i="3"/>
  <c r="N208" i="3"/>
  <c r="E209" i="3"/>
  <c r="F209" i="3"/>
  <c r="G209" i="3"/>
  <c r="H209" i="3"/>
  <c r="I209" i="3"/>
  <c r="J209" i="3"/>
  <c r="K209" i="3"/>
  <c r="L209" i="3"/>
  <c r="M209" i="3"/>
  <c r="N209" i="3"/>
  <c r="E210" i="3"/>
  <c r="F210" i="3"/>
  <c r="G210" i="3"/>
  <c r="H210" i="3"/>
  <c r="I210" i="3"/>
  <c r="J210" i="3"/>
  <c r="K210" i="3"/>
  <c r="L210" i="3"/>
  <c r="M210" i="3"/>
  <c r="N210" i="3"/>
  <c r="E211" i="3"/>
  <c r="F211" i="3"/>
  <c r="G211" i="3"/>
  <c r="H211" i="3"/>
  <c r="I211" i="3"/>
  <c r="J211" i="3"/>
  <c r="K211" i="3"/>
  <c r="L211" i="3"/>
  <c r="M211" i="3"/>
  <c r="N211" i="3"/>
  <c r="E212" i="3"/>
  <c r="F212" i="3"/>
  <c r="G212" i="3"/>
  <c r="H212" i="3"/>
  <c r="O212" i="3" s="1"/>
  <c r="I212" i="3"/>
  <c r="J212" i="3"/>
  <c r="K212" i="3"/>
  <c r="L212" i="3"/>
  <c r="M212" i="3"/>
  <c r="N212" i="3"/>
  <c r="E213" i="3"/>
  <c r="F213" i="3"/>
  <c r="O213" i="3" s="1"/>
  <c r="G213" i="3"/>
  <c r="H213" i="3"/>
  <c r="I213" i="3"/>
  <c r="J213" i="3"/>
  <c r="K213" i="3"/>
  <c r="L213" i="3"/>
  <c r="M213" i="3"/>
  <c r="N213" i="3"/>
  <c r="E214" i="3"/>
  <c r="F214" i="3"/>
  <c r="G214" i="3"/>
  <c r="H214" i="3"/>
  <c r="I214" i="3"/>
  <c r="J214" i="3"/>
  <c r="K214" i="3"/>
  <c r="L214" i="3"/>
  <c r="M214" i="3"/>
  <c r="N214" i="3"/>
  <c r="E215" i="3"/>
  <c r="F215" i="3"/>
  <c r="G215" i="3"/>
  <c r="H215" i="3"/>
  <c r="I215" i="3"/>
  <c r="J215" i="3"/>
  <c r="K215" i="3"/>
  <c r="L215" i="3"/>
  <c r="M215" i="3"/>
  <c r="N215" i="3"/>
  <c r="E216" i="3"/>
  <c r="F216" i="3"/>
  <c r="G216" i="3"/>
  <c r="H216" i="3"/>
  <c r="I216" i="3"/>
  <c r="J216" i="3"/>
  <c r="K216" i="3"/>
  <c r="L216" i="3"/>
  <c r="M216" i="3"/>
  <c r="N216" i="3"/>
  <c r="E217" i="3"/>
  <c r="F217" i="3"/>
  <c r="G217" i="3"/>
  <c r="H217" i="3"/>
  <c r="I217" i="3"/>
  <c r="J217" i="3"/>
  <c r="K217" i="3"/>
  <c r="L217" i="3"/>
  <c r="M217" i="3"/>
  <c r="N217" i="3"/>
  <c r="E218" i="3"/>
  <c r="F218" i="3"/>
  <c r="G218" i="3"/>
  <c r="H218" i="3"/>
  <c r="I218" i="3"/>
  <c r="J218" i="3"/>
  <c r="K218" i="3"/>
  <c r="L218" i="3"/>
  <c r="M218" i="3"/>
  <c r="N218" i="3"/>
  <c r="E219" i="3"/>
  <c r="F219" i="3"/>
  <c r="G219" i="3"/>
  <c r="H219" i="3"/>
  <c r="I219" i="3"/>
  <c r="J219" i="3"/>
  <c r="K219" i="3"/>
  <c r="L219" i="3"/>
  <c r="M219" i="3"/>
  <c r="N219" i="3"/>
  <c r="E220" i="3"/>
  <c r="F220" i="3"/>
  <c r="G220" i="3"/>
  <c r="H220" i="3"/>
  <c r="I220" i="3"/>
  <c r="J220" i="3"/>
  <c r="K220" i="3"/>
  <c r="L220" i="3"/>
  <c r="M220" i="3"/>
  <c r="N220" i="3"/>
  <c r="E221" i="3"/>
  <c r="F221" i="3"/>
  <c r="G221" i="3"/>
  <c r="H221" i="3"/>
  <c r="I221" i="3"/>
  <c r="J221" i="3"/>
  <c r="K221" i="3"/>
  <c r="L221" i="3"/>
  <c r="M221" i="3"/>
  <c r="N221" i="3"/>
  <c r="E222" i="3"/>
  <c r="F222" i="3"/>
  <c r="G222" i="3"/>
  <c r="H222" i="3"/>
  <c r="I222" i="3"/>
  <c r="J222" i="3"/>
  <c r="K222" i="3"/>
  <c r="L222" i="3"/>
  <c r="M222" i="3"/>
  <c r="N222" i="3"/>
  <c r="E223" i="3"/>
  <c r="F223" i="3"/>
  <c r="G223" i="3"/>
  <c r="H223" i="3"/>
  <c r="I223" i="3"/>
  <c r="J223" i="3"/>
  <c r="K223" i="3"/>
  <c r="L223" i="3"/>
  <c r="M223" i="3"/>
  <c r="N223" i="3"/>
  <c r="E224" i="3"/>
  <c r="F224" i="3"/>
  <c r="G224" i="3"/>
  <c r="H224" i="3"/>
  <c r="I224" i="3"/>
  <c r="J224" i="3"/>
  <c r="K224" i="3"/>
  <c r="L224" i="3"/>
  <c r="M224" i="3"/>
  <c r="N224" i="3"/>
  <c r="E225" i="3"/>
  <c r="F225" i="3"/>
  <c r="G225" i="3"/>
  <c r="H225" i="3"/>
  <c r="I225" i="3"/>
  <c r="J225" i="3"/>
  <c r="K225" i="3"/>
  <c r="L225" i="3"/>
  <c r="M225" i="3"/>
  <c r="N225" i="3"/>
  <c r="E226" i="3"/>
  <c r="F226" i="3"/>
  <c r="G226" i="3"/>
  <c r="H226" i="3"/>
  <c r="I226" i="3"/>
  <c r="J226" i="3"/>
  <c r="K226" i="3"/>
  <c r="L226" i="3"/>
  <c r="M226" i="3"/>
  <c r="N226" i="3"/>
  <c r="E227" i="3"/>
  <c r="F227" i="3"/>
  <c r="G227" i="3"/>
  <c r="H227" i="3"/>
  <c r="I227" i="3"/>
  <c r="J227" i="3"/>
  <c r="K227" i="3"/>
  <c r="L227" i="3"/>
  <c r="M227" i="3"/>
  <c r="N227" i="3"/>
  <c r="E228" i="3"/>
  <c r="F228" i="3"/>
  <c r="G228" i="3"/>
  <c r="H228" i="3"/>
  <c r="I228" i="3"/>
  <c r="J228" i="3"/>
  <c r="K228" i="3"/>
  <c r="L228" i="3"/>
  <c r="M228" i="3"/>
  <c r="N228" i="3"/>
  <c r="E229" i="3"/>
  <c r="F229" i="3"/>
  <c r="G229" i="3"/>
  <c r="H229" i="3"/>
  <c r="I229" i="3"/>
  <c r="J229" i="3"/>
  <c r="K229" i="3"/>
  <c r="L229" i="3"/>
  <c r="M229" i="3"/>
  <c r="N229" i="3"/>
  <c r="E230" i="3"/>
  <c r="F230" i="3"/>
  <c r="G230" i="3"/>
  <c r="H230" i="3"/>
  <c r="I230" i="3"/>
  <c r="J230" i="3"/>
  <c r="K230" i="3"/>
  <c r="L230" i="3"/>
  <c r="M230" i="3"/>
  <c r="N230" i="3"/>
  <c r="E231" i="3"/>
  <c r="F231" i="3"/>
  <c r="G231" i="3"/>
  <c r="H231" i="3"/>
  <c r="I231" i="3"/>
  <c r="J231" i="3"/>
  <c r="K231" i="3"/>
  <c r="L231" i="3"/>
  <c r="M231" i="3"/>
  <c r="N231" i="3"/>
  <c r="E232" i="3"/>
  <c r="F232" i="3"/>
  <c r="G232" i="3"/>
  <c r="H232" i="3"/>
  <c r="I232" i="3"/>
  <c r="J232" i="3"/>
  <c r="K232" i="3"/>
  <c r="L232" i="3"/>
  <c r="M232" i="3"/>
  <c r="N232" i="3"/>
  <c r="E233" i="3"/>
  <c r="F233" i="3"/>
  <c r="G233" i="3"/>
  <c r="H233" i="3"/>
  <c r="I233" i="3"/>
  <c r="J233" i="3"/>
  <c r="K233" i="3"/>
  <c r="L233" i="3"/>
  <c r="M233" i="3"/>
  <c r="N233" i="3"/>
  <c r="E234" i="3"/>
  <c r="F234" i="3"/>
  <c r="G234" i="3"/>
  <c r="H234" i="3"/>
  <c r="I234" i="3"/>
  <c r="J234" i="3"/>
  <c r="K234" i="3"/>
  <c r="L234" i="3"/>
  <c r="M234" i="3"/>
  <c r="N234" i="3"/>
  <c r="E235" i="3"/>
  <c r="F235" i="3"/>
  <c r="G235" i="3"/>
  <c r="H235" i="3"/>
  <c r="I235" i="3"/>
  <c r="J235" i="3"/>
  <c r="K235" i="3"/>
  <c r="L235" i="3"/>
  <c r="M235" i="3"/>
  <c r="N235" i="3"/>
  <c r="E236" i="3"/>
  <c r="F236" i="3"/>
  <c r="G236" i="3"/>
  <c r="H236" i="3"/>
  <c r="I236" i="3"/>
  <c r="J236" i="3"/>
  <c r="K236" i="3"/>
  <c r="L236" i="3"/>
  <c r="M236" i="3"/>
  <c r="N236" i="3"/>
  <c r="E237" i="3"/>
  <c r="F237" i="3"/>
  <c r="G237" i="3"/>
  <c r="H237" i="3"/>
  <c r="I237" i="3"/>
  <c r="J237" i="3"/>
  <c r="K237" i="3"/>
  <c r="L237" i="3"/>
  <c r="M237" i="3"/>
  <c r="N237" i="3"/>
  <c r="E238" i="3"/>
  <c r="F238" i="3"/>
  <c r="G238" i="3"/>
  <c r="H238" i="3"/>
  <c r="I238" i="3"/>
  <c r="J238" i="3"/>
  <c r="K238" i="3"/>
  <c r="L238" i="3"/>
  <c r="M238" i="3"/>
  <c r="N238" i="3"/>
  <c r="E239" i="3"/>
  <c r="F239" i="3"/>
  <c r="G239" i="3"/>
  <c r="H239" i="3"/>
  <c r="I239" i="3"/>
  <c r="J239" i="3"/>
  <c r="K239" i="3"/>
  <c r="L239" i="3"/>
  <c r="M239" i="3"/>
  <c r="N239" i="3"/>
  <c r="E240" i="3"/>
  <c r="F240" i="3"/>
  <c r="G240" i="3"/>
  <c r="H240" i="3"/>
  <c r="I240" i="3"/>
  <c r="J240" i="3"/>
  <c r="K240" i="3"/>
  <c r="L240" i="3"/>
  <c r="M240" i="3"/>
  <c r="N240" i="3"/>
  <c r="E241" i="3"/>
  <c r="F241" i="3"/>
  <c r="G241" i="3"/>
  <c r="H241" i="3"/>
  <c r="I241" i="3"/>
  <c r="J241" i="3"/>
  <c r="K241" i="3"/>
  <c r="L241" i="3"/>
  <c r="M241" i="3"/>
  <c r="N241" i="3"/>
  <c r="E242" i="3"/>
  <c r="F242" i="3"/>
  <c r="G242" i="3"/>
  <c r="H242" i="3"/>
  <c r="I242" i="3"/>
  <c r="J242" i="3"/>
  <c r="K242" i="3"/>
  <c r="L242" i="3"/>
  <c r="M242" i="3"/>
  <c r="N242" i="3"/>
  <c r="E243" i="3"/>
  <c r="F243" i="3"/>
  <c r="G243" i="3"/>
  <c r="H243" i="3"/>
  <c r="I243" i="3"/>
  <c r="J243" i="3"/>
  <c r="K243" i="3"/>
  <c r="L243" i="3"/>
  <c r="M243" i="3"/>
  <c r="N243" i="3"/>
  <c r="E244" i="3"/>
  <c r="F244" i="3"/>
  <c r="G244" i="3"/>
  <c r="H244" i="3"/>
  <c r="I244" i="3"/>
  <c r="J244" i="3"/>
  <c r="K244" i="3"/>
  <c r="L244" i="3"/>
  <c r="M244" i="3"/>
  <c r="N244" i="3"/>
  <c r="E245" i="3"/>
  <c r="F245" i="3"/>
  <c r="G245" i="3"/>
  <c r="H245" i="3"/>
  <c r="I245" i="3"/>
  <c r="J245" i="3"/>
  <c r="K245" i="3"/>
  <c r="L245" i="3"/>
  <c r="M245" i="3"/>
  <c r="N245" i="3"/>
  <c r="E246" i="3"/>
  <c r="F246" i="3"/>
  <c r="G246" i="3"/>
  <c r="H246" i="3"/>
  <c r="I246" i="3"/>
  <c r="J246" i="3"/>
  <c r="K246" i="3"/>
  <c r="L246" i="3"/>
  <c r="M246" i="3"/>
  <c r="N246" i="3"/>
  <c r="E247" i="3"/>
  <c r="F247" i="3"/>
  <c r="G247" i="3"/>
  <c r="H247" i="3"/>
  <c r="I247" i="3"/>
  <c r="J247" i="3"/>
  <c r="K247" i="3"/>
  <c r="L247" i="3"/>
  <c r="M247" i="3"/>
  <c r="N247" i="3"/>
  <c r="E248" i="3"/>
  <c r="F248" i="3"/>
  <c r="G248" i="3"/>
  <c r="H248" i="3"/>
  <c r="I248" i="3"/>
  <c r="J248" i="3"/>
  <c r="K248" i="3"/>
  <c r="L248" i="3"/>
  <c r="M248" i="3"/>
  <c r="N248" i="3"/>
  <c r="E249" i="3"/>
  <c r="F249" i="3"/>
  <c r="G249" i="3"/>
  <c r="H249" i="3"/>
  <c r="I249" i="3"/>
  <c r="J249" i="3"/>
  <c r="K249" i="3"/>
  <c r="L249" i="3"/>
  <c r="M249" i="3"/>
  <c r="N249" i="3"/>
  <c r="E250" i="3"/>
  <c r="F250" i="3"/>
  <c r="G250" i="3"/>
  <c r="H250" i="3"/>
  <c r="I250" i="3"/>
  <c r="J250" i="3"/>
  <c r="K250" i="3"/>
  <c r="L250" i="3"/>
  <c r="M250" i="3"/>
  <c r="N250" i="3"/>
  <c r="E251" i="3"/>
  <c r="F251" i="3"/>
  <c r="G251" i="3"/>
  <c r="H251" i="3"/>
  <c r="I251" i="3"/>
  <c r="J251" i="3"/>
  <c r="K251" i="3"/>
  <c r="L251" i="3"/>
  <c r="M251" i="3"/>
  <c r="N251" i="3"/>
  <c r="E252" i="3"/>
  <c r="F252" i="3"/>
  <c r="G252" i="3"/>
  <c r="H252" i="3"/>
  <c r="I252" i="3"/>
  <c r="J252" i="3"/>
  <c r="K252" i="3"/>
  <c r="L252" i="3"/>
  <c r="M252" i="3"/>
  <c r="N252" i="3"/>
  <c r="E253" i="3"/>
  <c r="F253" i="3"/>
  <c r="G253" i="3"/>
  <c r="H253" i="3"/>
  <c r="I253" i="3"/>
  <c r="J253" i="3"/>
  <c r="K253" i="3"/>
  <c r="L253" i="3"/>
  <c r="M253" i="3"/>
  <c r="N253" i="3"/>
  <c r="E254" i="3"/>
  <c r="F254" i="3"/>
  <c r="G254" i="3"/>
  <c r="H254" i="3"/>
  <c r="I254" i="3"/>
  <c r="J254" i="3"/>
  <c r="K254" i="3"/>
  <c r="L254" i="3"/>
  <c r="M254" i="3"/>
  <c r="N254" i="3"/>
  <c r="E255" i="3"/>
  <c r="F255" i="3"/>
  <c r="G255" i="3"/>
  <c r="H255" i="3"/>
  <c r="I255" i="3"/>
  <c r="J255" i="3"/>
  <c r="K255" i="3"/>
  <c r="L255" i="3"/>
  <c r="M255" i="3"/>
  <c r="N255" i="3"/>
  <c r="E256" i="3"/>
  <c r="F256" i="3"/>
  <c r="G256" i="3"/>
  <c r="H256" i="3"/>
  <c r="I256" i="3"/>
  <c r="J256" i="3"/>
  <c r="K256" i="3"/>
  <c r="L256" i="3"/>
  <c r="M256" i="3"/>
  <c r="N256" i="3"/>
  <c r="E257" i="3"/>
  <c r="F257" i="3"/>
  <c r="G257" i="3"/>
  <c r="H257" i="3"/>
  <c r="I257" i="3"/>
  <c r="J257" i="3"/>
  <c r="K257" i="3"/>
  <c r="L257" i="3"/>
  <c r="M257" i="3"/>
  <c r="N257" i="3"/>
  <c r="E258" i="3"/>
  <c r="F258" i="3"/>
  <c r="G258" i="3"/>
  <c r="H258" i="3"/>
  <c r="I258" i="3"/>
  <c r="J258" i="3"/>
  <c r="K258" i="3"/>
  <c r="L258" i="3"/>
  <c r="M258" i="3"/>
  <c r="N258" i="3"/>
  <c r="E259" i="3"/>
  <c r="F259" i="3"/>
  <c r="G259" i="3"/>
  <c r="H259" i="3"/>
  <c r="I259" i="3"/>
  <c r="J259" i="3"/>
  <c r="K259" i="3"/>
  <c r="L259" i="3"/>
  <c r="M259" i="3"/>
  <c r="N259" i="3"/>
  <c r="E260" i="3"/>
  <c r="F260" i="3"/>
  <c r="G260" i="3"/>
  <c r="H260" i="3"/>
  <c r="I260" i="3"/>
  <c r="J260" i="3"/>
  <c r="K260" i="3"/>
  <c r="L260" i="3"/>
  <c r="M260" i="3"/>
  <c r="N260" i="3"/>
  <c r="E261" i="3"/>
  <c r="F261" i="3"/>
  <c r="O261" i="3" s="1"/>
  <c r="G261" i="3"/>
  <c r="H261" i="3"/>
  <c r="I261" i="3"/>
  <c r="J261" i="3"/>
  <c r="K261" i="3"/>
  <c r="L261" i="3"/>
  <c r="M261" i="3"/>
  <c r="N261" i="3"/>
  <c r="E262" i="3"/>
  <c r="F262" i="3"/>
  <c r="G262" i="3"/>
  <c r="H262" i="3"/>
  <c r="I262" i="3"/>
  <c r="J262" i="3"/>
  <c r="K262" i="3"/>
  <c r="L262" i="3"/>
  <c r="M262" i="3"/>
  <c r="N262" i="3"/>
  <c r="E263" i="3"/>
  <c r="F263" i="3"/>
  <c r="G263" i="3"/>
  <c r="H263" i="3"/>
  <c r="I263" i="3"/>
  <c r="J263" i="3"/>
  <c r="K263" i="3"/>
  <c r="L263" i="3"/>
  <c r="M263" i="3"/>
  <c r="N263" i="3"/>
  <c r="E264" i="3"/>
  <c r="F264" i="3"/>
  <c r="G264" i="3"/>
  <c r="H264" i="3"/>
  <c r="I264" i="3"/>
  <c r="J264" i="3"/>
  <c r="K264" i="3"/>
  <c r="L264" i="3"/>
  <c r="M264" i="3"/>
  <c r="N264" i="3"/>
  <c r="E265" i="3"/>
  <c r="F265" i="3"/>
  <c r="G265" i="3"/>
  <c r="H265" i="3"/>
  <c r="I265" i="3"/>
  <c r="J265" i="3"/>
  <c r="K265" i="3"/>
  <c r="L265" i="3"/>
  <c r="M265" i="3"/>
  <c r="N265" i="3"/>
  <c r="E266" i="3"/>
  <c r="F266" i="3"/>
  <c r="G266" i="3"/>
  <c r="H266" i="3"/>
  <c r="I266" i="3"/>
  <c r="J266" i="3"/>
  <c r="K266" i="3"/>
  <c r="L266" i="3"/>
  <c r="M266" i="3"/>
  <c r="N266" i="3"/>
  <c r="E267" i="3"/>
  <c r="F267" i="3"/>
  <c r="G267" i="3"/>
  <c r="H267" i="3"/>
  <c r="I267" i="3"/>
  <c r="J267" i="3"/>
  <c r="K267" i="3"/>
  <c r="L267" i="3"/>
  <c r="M267" i="3"/>
  <c r="N267" i="3"/>
  <c r="E268" i="3"/>
  <c r="F268" i="3"/>
  <c r="G268" i="3"/>
  <c r="H268" i="3"/>
  <c r="I268" i="3"/>
  <c r="J268" i="3"/>
  <c r="K268" i="3"/>
  <c r="L268" i="3"/>
  <c r="M268" i="3"/>
  <c r="N268" i="3"/>
  <c r="E269" i="3"/>
  <c r="F269" i="3"/>
  <c r="G269" i="3"/>
  <c r="H269" i="3"/>
  <c r="I269" i="3"/>
  <c r="J269" i="3"/>
  <c r="K269" i="3"/>
  <c r="L269" i="3"/>
  <c r="M269" i="3"/>
  <c r="N269" i="3"/>
  <c r="E270" i="3"/>
  <c r="F270" i="3"/>
  <c r="G270" i="3"/>
  <c r="H270" i="3"/>
  <c r="I270" i="3"/>
  <c r="J270" i="3"/>
  <c r="K270" i="3"/>
  <c r="L270" i="3"/>
  <c r="M270" i="3"/>
  <c r="N270" i="3"/>
  <c r="E271" i="3"/>
  <c r="F271" i="3"/>
  <c r="G271" i="3"/>
  <c r="H271" i="3"/>
  <c r="I271" i="3"/>
  <c r="J271" i="3"/>
  <c r="K271" i="3"/>
  <c r="L271" i="3"/>
  <c r="M271" i="3"/>
  <c r="N271" i="3"/>
  <c r="E272" i="3"/>
  <c r="F272" i="3"/>
  <c r="G272" i="3"/>
  <c r="H272" i="3"/>
  <c r="I272" i="3"/>
  <c r="J272" i="3"/>
  <c r="K272" i="3"/>
  <c r="L272" i="3"/>
  <c r="M272" i="3"/>
  <c r="N272" i="3"/>
  <c r="E273" i="3"/>
  <c r="F273" i="3"/>
  <c r="G273" i="3"/>
  <c r="H273" i="3"/>
  <c r="I273" i="3"/>
  <c r="J273" i="3"/>
  <c r="K273" i="3"/>
  <c r="L273" i="3"/>
  <c r="M273" i="3"/>
  <c r="N273" i="3"/>
  <c r="E274" i="3"/>
  <c r="F274" i="3"/>
  <c r="G274" i="3"/>
  <c r="H274" i="3"/>
  <c r="I274" i="3"/>
  <c r="J274" i="3"/>
  <c r="K274" i="3"/>
  <c r="L274" i="3"/>
  <c r="M274" i="3"/>
  <c r="N274" i="3"/>
  <c r="E275" i="3"/>
  <c r="F275" i="3"/>
  <c r="G275" i="3"/>
  <c r="H275" i="3"/>
  <c r="I275" i="3"/>
  <c r="J275" i="3"/>
  <c r="K275" i="3"/>
  <c r="L275" i="3"/>
  <c r="M275" i="3"/>
  <c r="N275" i="3"/>
  <c r="E276" i="3"/>
  <c r="F276" i="3"/>
  <c r="G276" i="3"/>
  <c r="H276" i="3"/>
  <c r="I276" i="3"/>
  <c r="J276" i="3"/>
  <c r="K276" i="3"/>
  <c r="L276" i="3"/>
  <c r="M276" i="3"/>
  <c r="N276" i="3"/>
  <c r="E277" i="3"/>
  <c r="F277" i="3"/>
  <c r="G277" i="3"/>
  <c r="H277" i="3"/>
  <c r="I277" i="3"/>
  <c r="J277" i="3"/>
  <c r="K277" i="3"/>
  <c r="L277" i="3"/>
  <c r="M277" i="3"/>
  <c r="N277" i="3"/>
  <c r="E278" i="3"/>
  <c r="F278" i="3"/>
  <c r="G278" i="3"/>
  <c r="H278" i="3"/>
  <c r="I278" i="3"/>
  <c r="J278" i="3"/>
  <c r="K278" i="3"/>
  <c r="L278" i="3"/>
  <c r="M278" i="3"/>
  <c r="N278" i="3"/>
  <c r="E279" i="3"/>
  <c r="F279" i="3"/>
  <c r="G279" i="3"/>
  <c r="H279" i="3"/>
  <c r="I279" i="3"/>
  <c r="J279" i="3"/>
  <c r="K279" i="3"/>
  <c r="L279" i="3"/>
  <c r="M279" i="3"/>
  <c r="N279" i="3"/>
  <c r="E280" i="3"/>
  <c r="F280" i="3"/>
  <c r="G280" i="3"/>
  <c r="H280" i="3"/>
  <c r="I280" i="3"/>
  <c r="J280" i="3"/>
  <c r="K280" i="3"/>
  <c r="L280" i="3"/>
  <c r="M280" i="3"/>
  <c r="N280" i="3"/>
  <c r="E281" i="3"/>
  <c r="F281" i="3"/>
  <c r="G281" i="3"/>
  <c r="H281" i="3"/>
  <c r="I281" i="3"/>
  <c r="J281" i="3"/>
  <c r="K281" i="3"/>
  <c r="L281" i="3"/>
  <c r="M281" i="3"/>
  <c r="N281" i="3"/>
  <c r="E282" i="3"/>
  <c r="F282" i="3"/>
  <c r="G282" i="3"/>
  <c r="H282" i="3"/>
  <c r="I282" i="3"/>
  <c r="J282" i="3"/>
  <c r="K282" i="3"/>
  <c r="L282" i="3"/>
  <c r="M282" i="3"/>
  <c r="N282" i="3"/>
  <c r="E283" i="3"/>
  <c r="F283" i="3"/>
  <c r="G283" i="3"/>
  <c r="H283" i="3"/>
  <c r="I283" i="3"/>
  <c r="J283" i="3"/>
  <c r="K283" i="3"/>
  <c r="L283" i="3"/>
  <c r="M283" i="3"/>
  <c r="N283" i="3"/>
  <c r="E284" i="3"/>
  <c r="F284" i="3"/>
  <c r="G284" i="3"/>
  <c r="H284" i="3"/>
  <c r="I284" i="3"/>
  <c r="J284" i="3"/>
  <c r="K284" i="3"/>
  <c r="L284" i="3"/>
  <c r="M284" i="3"/>
  <c r="N284" i="3"/>
  <c r="E285" i="3"/>
  <c r="F285" i="3"/>
  <c r="G285" i="3"/>
  <c r="H285" i="3"/>
  <c r="I285" i="3"/>
  <c r="J285" i="3"/>
  <c r="K285" i="3"/>
  <c r="L285" i="3"/>
  <c r="M285" i="3"/>
  <c r="N285" i="3"/>
  <c r="E286" i="3"/>
  <c r="F286" i="3"/>
  <c r="G286" i="3"/>
  <c r="H286" i="3"/>
  <c r="I286" i="3"/>
  <c r="J286" i="3"/>
  <c r="K286" i="3"/>
  <c r="L286" i="3"/>
  <c r="M286" i="3"/>
  <c r="N286" i="3"/>
  <c r="E287" i="3"/>
  <c r="F287" i="3"/>
  <c r="G287" i="3"/>
  <c r="H287" i="3"/>
  <c r="I287" i="3"/>
  <c r="J287" i="3"/>
  <c r="K287" i="3"/>
  <c r="L287" i="3"/>
  <c r="M287" i="3"/>
  <c r="N287" i="3"/>
  <c r="E288" i="3"/>
  <c r="F288" i="3"/>
  <c r="G288" i="3"/>
  <c r="H288" i="3"/>
  <c r="I288" i="3"/>
  <c r="J288" i="3"/>
  <c r="K288" i="3"/>
  <c r="L288" i="3"/>
  <c r="M288" i="3"/>
  <c r="N288" i="3"/>
  <c r="E289" i="3"/>
  <c r="F289" i="3"/>
  <c r="G289" i="3"/>
  <c r="H289" i="3"/>
  <c r="I289" i="3"/>
  <c r="J289" i="3"/>
  <c r="K289" i="3"/>
  <c r="L289" i="3"/>
  <c r="M289" i="3"/>
  <c r="N289" i="3"/>
  <c r="E290" i="3"/>
  <c r="F290" i="3"/>
  <c r="G290" i="3"/>
  <c r="H290" i="3"/>
  <c r="I290" i="3"/>
  <c r="J290" i="3"/>
  <c r="K290" i="3"/>
  <c r="L290" i="3"/>
  <c r="M290" i="3"/>
  <c r="N290" i="3"/>
  <c r="E291" i="3"/>
  <c r="F291" i="3"/>
  <c r="G291" i="3"/>
  <c r="H291" i="3"/>
  <c r="I291" i="3"/>
  <c r="J291" i="3"/>
  <c r="K291" i="3"/>
  <c r="L291" i="3"/>
  <c r="M291" i="3"/>
  <c r="N291" i="3"/>
  <c r="E292" i="3"/>
  <c r="F292" i="3"/>
  <c r="G292" i="3"/>
  <c r="H292" i="3"/>
  <c r="I292" i="3"/>
  <c r="J292" i="3"/>
  <c r="K292" i="3"/>
  <c r="L292" i="3"/>
  <c r="M292" i="3"/>
  <c r="N292" i="3"/>
  <c r="E293" i="3"/>
  <c r="F293" i="3"/>
  <c r="G293" i="3"/>
  <c r="H293" i="3"/>
  <c r="I293" i="3"/>
  <c r="J293" i="3"/>
  <c r="K293" i="3"/>
  <c r="L293" i="3"/>
  <c r="M293" i="3"/>
  <c r="N293" i="3"/>
  <c r="E294" i="3"/>
  <c r="F294" i="3"/>
  <c r="G294" i="3"/>
  <c r="H294" i="3"/>
  <c r="I294" i="3"/>
  <c r="J294" i="3"/>
  <c r="K294" i="3"/>
  <c r="L294" i="3"/>
  <c r="M294" i="3"/>
  <c r="N294" i="3"/>
  <c r="E295" i="3"/>
  <c r="F295" i="3"/>
  <c r="G295" i="3"/>
  <c r="H295" i="3"/>
  <c r="I295" i="3"/>
  <c r="J295" i="3"/>
  <c r="K295" i="3"/>
  <c r="L295" i="3"/>
  <c r="M295" i="3"/>
  <c r="N295" i="3"/>
  <c r="E296" i="3"/>
  <c r="F296" i="3"/>
  <c r="G296" i="3"/>
  <c r="H296" i="3"/>
  <c r="I296" i="3"/>
  <c r="J296" i="3"/>
  <c r="K296" i="3"/>
  <c r="L296" i="3"/>
  <c r="M296" i="3"/>
  <c r="N296" i="3"/>
  <c r="E297" i="3"/>
  <c r="F297" i="3"/>
  <c r="G297" i="3"/>
  <c r="H297" i="3"/>
  <c r="I297" i="3"/>
  <c r="J297" i="3"/>
  <c r="K297" i="3"/>
  <c r="L297" i="3"/>
  <c r="M297" i="3"/>
  <c r="N297" i="3"/>
  <c r="E298" i="3"/>
  <c r="F298" i="3"/>
  <c r="G298" i="3"/>
  <c r="H298" i="3"/>
  <c r="I298" i="3"/>
  <c r="J298" i="3"/>
  <c r="K298" i="3"/>
  <c r="L298" i="3"/>
  <c r="M298" i="3"/>
  <c r="N298" i="3"/>
  <c r="E299" i="3"/>
  <c r="F299" i="3"/>
  <c r="G299" i="3"/>
  <c r="H299" i="3"/>
  <c r="I299" i="3"/>
  <c r="J299" i="3"/>
  <c r="K299" i="3"/>
  <c r="L299" i="3"/>
  <c r="M299" i="3"/>
  <c r="N299" i="3"/>
  <c r="E300" i="3"/>
  <c r="F300" i="3"/>
  <c r="G300" i="3"/>
  <c r="H300" i="3"/>
  <c r="I300" i="3"/>
  <c r="J300" i="3"/>
  <c r="K300" i="3"/>
  <c r="L300" i="3"/>
  <c r="M300" i="3"/>
  <c r="N300" i="3"/>
  <c r="E301" i="3"/>
  <c r="F301" i="3"/>
  <c r="O301" i="3" s="1"/>
  <c r="G301" i="3"/>
  <c r="H301" i="3"/>
  <c r="I301" i="3"/>
  <c r="J301" i="3"/>
  <c r="K301" i="3"/>
  <c r="L301" i="3"/>
  <c r="M301" i="3"/>
  <c r="N301" i="3"/>
  <c r="E302" i="3"/>
  <c r="F302" i="3"/>
  <c r="G302" i="3"/>
  <c r="H302" i="3"/>
  <c r="O302" i="3" s="1"/>
  <c r="I302" i="3"/>
  <c r="J302" i="3"/>
  <c r="K302" i="3"/>
  <c r="L302" i="3"/>
  <c r="M302" i="3"/>
  <c r="N302" i="3"/>
  <c r="E303" i="3"/>
  <c r="F303" i="3"/>
  <c r="G303" i="3"/>
  <c r="H303" i="3"/>
  <c r="I303" i="3"/>
  <c r="J303" i="3"/>
  <c r="K303" i="3"/>
  <c r="L303" i="3"/>
  <c r="M303" i="3"/>
  <c r="N303" i="3"/>
  <c r="E304" i="3"/>
  <c r="F304" i="3"/>
  <c r="G304" i="3"/>
  <c r="H304" i="3"/>
  <c r="I304" i="3"/>
  <c r="J304" i="3"/>
  <c r="K304" i="3"/>
  <c r="L304" i="3"/>
  <c r="M304" i="3"/>
  <c r="N304" i="3"/>
  <c r="E305" i="3"/>
  <c r="F305" i="3"/>
  <c r="G305" i="3"/>
  <c r="H305" i="3"/>
  <c r="I305" i="3"/>
  <c r="J305" i="3"/>
  <c r="K305" i="3"/>
  <c r="L305" i="3"/>
  <c r="M305" i="3"/>
  <c r="N305" i="3"/>
  <c r="E306" i="3"/>
  <c r="F306" i="3"/>
  <c r="G306" i="3"/>
  <c r="H306" i="3"/>
  <c r="I306" i="3"/>
  <c r="J306" i="3"/>
  <c r="K306" i="3"/>
  <c r="L306" i="3"/>
  <c r="M306" i="3"/>
  <c r="N306" i="3"/>
  <c r="E307" i="3"/>
  <c r="F307" i="3"/>
  <c r="G307" i="3"/>
  <c r="H307" i="3"/>
  <c r="I307" i="3"/>
  <c r="J307" i="3"/>
  <c r="K307" i="3"/>
  <c r="L307" i="3"/>
  <c r="M307" i="3"/>
  <c r="N307" i="3"/>
  <c r="E308" i="3"/>
  <c r="F308" i="3"/>
  <c r="G308" i="3"/>
  <c r="H308" i="3"/>
  <c r="I308" i="3"/>
  <c r="J308" i="3"/>
  <c r="K308" i="3"/>
  <c r="L308" i="3"/>
  <c r="M308" i="3"/>
  <c r="N308" i="3"/>
  <c r="E309" i="3"/>
  <c r="F309" i="3"/>
  <c r="G309" i="3"/>
  <c r="H309" i="3"/>
  <c r="I309" i="3"/>
  <c r="J309" i="3"/>
  <c r="K309" i="3"/>
  <c r="L309" i="3"/>
  <c r="M309" i="3"/>
  <c r="N309" i="3"/>
  <c r="E310" i="3"/>
  <c r="F310" i="3"/>
  <c r="G310" i="3"/>
  <c r="H310" i="3"/>
  <c r="I310" i="3"/>
  <c r="J310" i="3"/>
  <c r="K310" i="3"/>
  <c r="L310" i="3"/>
  <c r="M310" i="3"/>
  <c r="N310" i="3"/>
  <c r="E311" i="3"/>
  <c r="F311" i="3"/>
  <c r="G311" i="3"/>
  <c r="H311" i="3"/>
  <c r="I311" i="3"/>
  <c r="J311" i="3"/>
  <c r="K311" i="3"/>
  <c r="L311" i="3"/>
  <c r="M311" i="3"/>
  <c r="N311" i="3"/>
  <c r="E312" i="3"/>
  <c r="F312" i="3"/>
  <c r="G312" i="3"/>
  <c r="H312" i="3"/>
  <c r="I312" i="3"/>
  <c r="J312" i="3"/>
  <c r="K312" i="3"/>
  <c r="L312" i="3"/>
  <c r="M312" i="3"/>
  <c r="N312" i="3"/>
  <c r="E313" i="3"/>
  <c r="F313" i="3"/>
  <c r="G313" i="3"/>
  <c r="H313" i="3"/>
  <c r="I313" i="3"/>
  <c r="J313" i="3"/>
  <c r="K313" i="3"/>
  <c r="L313" i="3"/>
  <c r="M313" i="3"/>
  <c r="N313" i="3"/>
  <c r="E314" i="3"/>
  <c r="F314" i="3"/>
  <c r="G314" i="3"/>
  <c r="H314" i="3"/>
  <c r="I314" i="3"/>
  <c r="J314" i="3"/>
  <c r="K314" i="3"/>
  <c r="L314" i="3"/>
  <c r="M314" i="3"/>
  <c r="N314" i="3"/>
  <c r="E315" i="3"/>
  <c r="F315" i="3"/>
  <c r="G315" i="3"/>
  <c r="H315" i="3"/>
  <c r="I315" i="3"/>
  <c r="J315" i="3"/>
  <c r="K315" i="3"/>
  <c r="L315" i="3"/>
  <c r="M315" i="3"/>
  <c r="N315" i="3"/>
  <c r="E316" i="3"/>
  <c r="F316" i="3"/>
  <c r="G316" i="3"/>
  <c r="H316" i="3"/>
  <c r="I316" i="3"/>
  <c r="J316" i="3"/>
  <c r="K316" i="3"/>
  <c r="L316" i="3"/>
  <c r="M316" i="3"/>
  <c r="N316" i="3"/>
  <c r="E317" i="3"/>
  <c r="F317" i="3"/>
  <c r="G317" i="3"/>
  <c r="H317" i="3"/>
  <c r="I317" i="3"/>
  <c r="J317" i="3"/>
  <c r="K317" i="3"/>
  <c r="L317" i="3"/>
  <c r="M317" i="3"/>
  <c r="N317" i="3"/>
  <c r="E318" i="3"/>
  <c r="F318" i="3"/>
  <c r="G318" i="3"/>
  <c r="H318" i="3"/>
  <c r="I318" i="3"/>
  <c r="J318" i="3"/>
  <c r="K318" i="3"/>
  <c r="L318" i="3"/>
  <c r="M318" i="3"/>
  <c r="N318" i="3"/>
  <c r="E319" i="3"/>
  <c r="F319" i="3"/>
  <c r="G319" i="3"/>
  <c r="H319" i="3"/>
  <c r="I319" i="3"/>
  <c r="J319" i="3"/>
  <c r="K319" i="3"/>
  <c r="L319" i="3"/>
  <c r="M319" i="3"/>
  <c r="N319" i="3"/>
  <c r="E320" i="3"/>
  <c r="F320" i="3"/>
  <c r="G320" i="3"/>
  <c r="H320" i="3"/>
  <c r="I320" i="3"/>
  <c r="J320" i="3"/>
  <c r="K320" i="3"/>
  <c r="L320" i="3"/>
  <c r="M320" i="3"/>
  <c r="N320" i="3"/>
  <c r="E321" i="3"/>
  <c r="F321" i="3"/>
  <c r="G321" i="3"/>
  <c r="H321" i="3"/>
  <c r="I321" i="3"/>
  <c r="J321" i="3"/>
  <c r="K321" i="3"/>
  <c r="L321" i="3"/>
  <c r="M321" i="3"/>
  <c r="N321" i="3"/>
  <c r="E322" i="3"/>
  <c r="F322" i="3"/>
  <c r="G322" i="3"/>
  <c r="H322" i="3"/>
  <c r="I322" i="3"/>
  <c r="J322" i="3"/>
  <c r="K322" i="3"/>
  <c r="L322" i="3"/>
  <c r="M322" i="3"/>
  <c r="N322" i="3"/>
  <c r="E323" i="3"/>
  <c r="F323" i="3"/>
  <c r="G323" i="3"/>
  <c r="H323" i="3"/>
  <c r="I323" i="3"/>
  <c r="J323" i="3"/>
  <c r="K323" i="3"/>
  <c r="L323" i="3"/>
  <c r="M323" i="3"/>
  <c r="N323" i="3"/>
  <c r="E324" i="3"/>
  <c r="F324" i="3"/>
  <c r="G324" i="3"/>
  <c r="H324" i="3"/>
  <c r="I324" i="3"/>
  <c r="J324" i="3"/>
  <c r="K324" i="3"/>
  <c r="L324" i="3"/>
  <c r="M324" i="3"/>
  <c r="N324" i="3"/>
  <c r="E325" i="3"/>
  <c r="F325" i="3"/>
  <c r="G325" i="3"/>
  <c r="H325" i="3"/>
  <c r="I325" i="3"/>
  <c r="J325" i="3"/>
  <c r="K325" i="3"/>
  <c r="L325" i="3"/>
  <c r="M325" i="3"/>
  <c r="N325" i="3"/>
  <c r="E326" i="3"/>
  <c r="F326" i="3"/>
  <c r="G326" i="3"/>
  <c r="H326" i="3"/>
  <c r="I326" i="3"/>
  <c r="J326" i="3"/>
  <c r="K326" i="3"/>
  <c r="L326" i="3"/>
  <c r="M326" i="3"/>
  <c r="N326" i="3"/>
  <c r="E327" i="3"/>
  <c r="F327" i="3"/>
  <c r="G327" i="3"/>
  <c r="H327" i="3"/>
  <c r="I327" i="3"/>
  <c r="J327" i="3"/>
  <c r="K327" i="3"/>
  <c r="L327" i="3"/>
  <c r="M327" i="3"/>
  <c r="N327" i="3"/>
  <c r="E328" i="3"/>
  <c r="F328" i="3"/>
  <c r="G328" i="3"/>
  <c r="H328" i="3"/>
  <c r="I328" i="3"/>
  <c r="J328" i="3"/>
  <c r="K328" i="3"/>
  <c r="L328" i="3"/>
  <c r="M328" i="3"/>
  <c r="N328" i="3"/>
  <c r="E329" i="3"/>
  <c r="F329" i="3"/>
  <c r="G329" i="3"/>
  <c r="H329" i="3"/>
  <c r="I329" i="3"/>
  <c r="J329" i="3"/>
  <c r="K329" i="3"/>
  <c r="L329" i="3"/>
  <c r="M329" i="3"/>
  <c r="N329" i="3"/>
  <c r="E330" i="3"/>
  <c r="F330" i="3"/>
  <c r="G330" i="3"/>
  <c r="H330" i="3"/>
  <c r="I330" i="3"/>
  <c r="J330" i="3"/>
  <c r="K330" i="3"/>
  <c r="L330" i="3"/>
  <c r="M330" i="3"/>
  <c r="N330" i="3"/>
  <c r="E331" i="3"/>
  <c r="F331" i="3"/>
  <c r="G331" i="3"/>
  <c r="H331" i="3"/>
  <c r="I331" i="3"/>
  <c r="J331" i="3"/>
  <c r="K331" i="3"/>
  <c r="L331" i="3"/>
  <c r="M331" i="3"/>
  <c r="N331" i="3"/>
  <c r="E332" i="3"/>
  <c r="F332" i="3"/>
  <c r="G332" i="3"/>
  <c r="H332" i="3"/>
  <c r="I332" i="3"/>
  <c r="J332" i="3"/>
  <c r="K332" i="3"/>
  <c r="L332" i="3"/>
  <c r="M332" i="3"/>
  <c r="N332" i="3"/>
  <c r="E333" i="3"/>
  <c r="F333" i="3"/>
  <c r="O333" i="3" s="1"/>
  <c r="G333" i="3"/>
  <c r="H333" i="3"/>
  <c r="I333" i="3"/>
  <c r="J333" i="3"/>
  <c r="K333" i="3"/>
  <c r="L333" i="3"/>
  <c r="M333" i="3"/>
  <c r="N333" i="3"/>
  <c r="E334" i="3"/>
  <c r="F334" i="3"/>
  <c r="G334" i="3"/>
  <c r="H334" i="3"/>
  <c r="O334" i="3" s="1"/>
  <c r="I334" i="3"/>
  <c r="J334" i="3"/>
  <c r="K334" i="3"/>
  <c r="L334" i="3"/>
  <c r="M334" i="3"/>
  <c r="N334" i="3"/>
  <c r="E335" i="3"/>
  <c r="F335" i="3"/>
  <c r="G335" i="3"/>
  <c r="H335" i="3"/>
  <c r="I335" i="3"/>
  <c r="J335" i="3"/>
  <c r="K335" i="3"/>
  <c r="L335" i="3"/>
  <c r="M335" i="3"/>
  <c r="N335" i="3"/>
  <c r="E336" i="3"/>
  <c r="F336" i="3"/>
  <c r="G336" i="3"/>
  <c r="H336" i="3"/>
  <c r="I336" i="3"/>
  <c r="J336" i="3"/>
  <c r="K336" i="3"/>
  <c r="L336" i="3"/>
  <c r="M336" i="3"/>
  <c r="N336" i="3"/>
  <c r="E337" i="3"/>
  <c r="F337" i="3"/>
  <c r="G337" i="3"/>
  <c r="H337" i="3"/>
  <c r="I337" i="3"/>
  <c r="J337" i="3"/>
  <c r="K337" i="3"/>
  <c r="L337" i="3"/>
  <c r="M337" i="3"/>
  <c r="N337" i="3"/>
  <c r="E338" i="3"/>
  <c r="F338" i="3"/>
  <c r="G338" i="3"/>
  <c r="H338" i="3"/>
  <c r="I338" i="3"/>
  <c r="J338" i="3"/>
  <c r="K338" i="3"/>
  <c r="L338" i="3"/>
  <c r="M338" i="3"/>
  <c r="N338" i="3"/>
  <c r="E339" i="3"/>
  <c r="F339" i="3"/>
  <c r="G339" i="3"/>
  <c r="H339" i="3"/>
  <c r="I339" i="3"/>
  <c r="J339" i="3"/>
  <c r="K339" i="3"/>
  <c r="L339" i="3"/>
  <c r="M339" i="3"/>
  <c r="N339" i="3"/>
  <c r="E340" i="3"/>
  <c r="F340" i="3"/>
  <c r="G340" i="3"/>
  <c r="H340" i="3"/>
  <c r="I340" i="3"/>
  <c r="J340" i="3"/>
  <c r="K340" i="3"/>
  <c r="L340" i="3"/>
  <c r="M340" i="3"/>
  <c r="N340" i="3"/>
  <c r="E341" i="3"/>
  <c r="F341" i="3"/>
  <c r="G341" i="3"/>
  <c r="H341" i="3"/>
  <c r="I341" i="3"/>
  <c r="J341" i="3"/>
  <c r="K341" i="3"/>
  <c r="L341" i="3"/>
  <c r="M341" i="3"/>
  <c r="N341" i="3"/>
  <c r="E342" i="3"/>
  <c r="F342" i="3"/>
  <c r="G342" i="3"/>
  <c r="H342" i="3"/>
  <c r="I342" i="3"/>
  <c r="J342" i="3"/>
  <c r="K342" i="3"/>
  <c r="L342" i="3"/>
  <c r="M342" i="3"/>
  <c r="N342" i="3"/>
  <c r="E343" i="3"/>
  <c r="F343" i="3"/>
  <c r="G343" i="3"/>
  <c r="H343" i="3"/>
  <c r="I343" i="3"/>
  <c r="J343" i="3"/>
  <c r="K343" i="3"/>
  <c r="L343" i="3"/>
  <c r="M343" i="3"/>
  <c r="N343" i="3"/>
  <c r="E344" i="3"/>
  <c r="F344" i="3"/>
  <c r="G344" i="3"/>
  <c r="H344" i="3"/>
  <c r="I344" i="3"/>
  <c r="J344" i="3"/>
  <c r="K344" i="3"/>
  <c r="L344" i="3"/>
  <c r="M344" i="3"/>
  <c r="N344" i="3"/>
  <c r="E345" i="3"/>
  <c r="F345" i="3"/>
  <c r="G345" i="3"/>
  <c r="H345" i="3"/>
  <c r="I345" i="3"/>
  <c r="J345" i="3"/>
  <c r="K345" i="3"/>
  <c r="L345" i="3"/>
  <c r="M345" i="3"/>
  <c r="N345" i="3"/>
  <c r="E346" i="3"/>
  <c r="F346" i="3"/>
  <c r="G346" i="3"/>
  <c r="H346" i="3"/>
  <c r="I346" i="3"/>
  <c r="J346" i="3"/>
  <c r="K346" i="3"/>
  <c r="L346" i="3"/>
  <c r="M346" i="3"/>
  <c r="N346" i="3"/>
  <c r="E347" i="3"/>
  <c r="F347" i="3"/>
  <c r="G347" i="3"/>
  <c r="H347" i="3"/>
  <c r="I347" i="3"/>
  <c r="J347" i="3"/>
  <c r="K347" i="3"/>
  <c r="L347" i="3"/>
  <c r="M347" i="3"/>
  <c r="N347" i="3"/>
  <c r="E348" i="3"/>
  <c r="F348" i="3"/>
  <c r="G348" i="3"/>
  <c r="H348" i="3"/>
  <c r="I348" i="3"/>
  <c r="J348" i="3"/>
  <c r="K348" i="3"/>
  <c r="L348" i="3"/>
  <c r="M348" i="3"/>
  <c r="N348" i="3"/>
  <c r="E349" i="3"/>
  <c r="F349" i="3"/>
  <c r="G349" i="3"/>
  <c r="H349" i="3"/>
  <c r="I349" i="3"/>
  <c r="J349" i="3"/>
  <c r="K349" i="3"/>
  <c r="L349" i="3"/>
  <c r="M349" i="3"/>
  <c r="N349" i="3"/>
  <c r="E350" i="3"/>
  <c r="F350" i="3"/>
  <c r="G350" i="3"/>
  <c r="H350" i="3"/>
  <c r="I350" i="3"/>
  <c r="J350" i="3"/>
  <c r="K350" i="3"/>
  <c r="L350" i="3"/>
  <c r="M350" i="3"/>
  <c r="N350" i="3"/>
  <c r="E351" i="3"/>
  <c r="F351" i="3"/>
  <c r="G351" i="3"/>
  <c r="H351" i="3"/>
  <c r="I351" i="3"/>
  <c r="J351" i="3"/>
  <c r="K351" i="3"/>
  <c r="L351" i="3"/>
  <c r="M351" i="3"/>
  <c r="N351" i="3"/>
  <c r="E352" i="3"/>
  <c r="F352" i="3"/>
  <c r="G352" i="3"/>
  <c r="H352" i="3"/>
  <c r="I352" i="3"/>
  <c r="J352" i="3"/>
  <c r="K352" i="3"/>
  <c r="L352" i="3"/>
  <c r="M352" i="3"/>
  <c r="N352" i="3"/>
  <c r="E353" i="3"/>
  <c r="F353" i="3"/>
  <c r="G353" i="3"/>
  <c r="H353" i="3"/>
  <c r="I353" i="3"/>
  <c r="J353" i="3"/>
  <c r="K353" i="3"/>
  <c r="L353" i="3"/>
  <c r="M353" i="3"/>
  <c r="N353" i="3"/>
  <c r="E354" i="3"/>
  <c r="F354" i="3"/>
  <c r="G354" i="3"/>
  <c r="H354" i="3"/>
  <c r="I354" i="3"/>
  <c r="J354" i="3"/>
  <c r="K354" i="3"/>
  <c r="L354" i="3"/>
  <c r="M354" i="3"/>
  <c r="N354" i="3"/>
  <c r="E355" i="3"/>
  <c r="F355" i="3"/>
  <c r="G355" i="3"/>
  <c r="H355" i="3"/>
  <c r="I355" i="3"/>
  <c r="J355" i="3"/>
  <c r="K355" i="3"/>
  <c r="L355" i="3"/>
  <c r="M355" i="3"/>
  <c r="N355" i="3"/>
  <c r="E356" i="3"/>
  <c r="F356" i="3"/>
  <c r="G356" i="3"/>
  <c r="H356" i="3"/>
  <c r="I356" i="3"/>
  <c r="J356" i="3"/>
  <c r="K356" i="3"/>
  <c r="L356" i="3"/>
  <c r="M356" i="3"/>
  <c r="N356" i="3"/>
  <c r="E357" i="3"/>
  <c r="F357" i="3"/>
  <c r="G357" i="3"/>
  <c r="H357" i="3"/>
  <c r="I357" i="3"/>
  <c r="J357" i="3"/>
  <c r="K357" i="3"/>
  <c r="L357" i="3"/>
  <c r="M357" i="3"/>
  <c r="N357" i="3"/>
  <c r="E358" i="3"/>
  <c r="F358" i="3"/>
  <c r="G358" i="3"/>
  <c r="H358" i="3"/>
  <c r="I358" i="3"/>
  <c r="J358" i="3"/>
  <c r="K358" i="3"/>
  <c r="L358" i="3"/>
  <c r="M358" i="3"/>
  <c r="N358" i="3"/>
  <c r="E359" i="3"/>
  <c r="F359" i="3"/>
  <c r="G359" i="3"/>
  <c r="H359" i="3"/>
  <c r="I359" i="3"/>
  <c r="J359" i="3"/>
  <c r="K359" i="3"/>
  <c r="L359" i="3"/>
  <c r="M359" i="3"/>
  <c r="N359" i="3"/>
  <c r="E360" i="3"/>
  <c r="F360" i="3"/>
  <c r="G360" i="3"/>
  <c r="H360" i="3"/>
  <c r="I360" i="3"/>
  <c r="J360" i="3"/>
  <c r="K360" i="3"/>
  <c r="L360" i="3"/>
  <c r="M360" i="3"/>
  <c r="N360" i="3"/>
  <c r="E361" i="3"/>
  <c r="F361" i="3"/>
  <c r="G361" i="3"/>
  <c r="H361" i="3"/>
  <c r="I361" i="3"/>
  <c r="J361" i="3"/>
  <c r="K361" i="3"/>
  <c r="L361" i="3"/>
  <c r="M361" i="3"/>
  <c r="N361" i="3"/>
  <c r="E362" i="3"/>
  <c r="F362" i="3"/>
  <c r="G362" i="3"/>
  <c r="H362" i="3"/>
  <c r="I362" i="3"/>
  <c r="J362" i="3"/>
  <c r="K362" i="3"/>
  <c r="L362" i="3"/>
  <c r="M362" i="3"/>
  <c r="N362" i="3"/>
  <c r="E363" i="3"/>
  <c r="F363" i="3"/>
  <c r="G363" i="3"/>
  <c r="H363" i="3"/>
  <c r="I363" i="3"/>
  <c r="J363" i="3"/>
  <c r="K363" i="3"/>
  <c r="L363" i="3"/>
  <c r="M363" i="3"/>
  <c r="N363" i="3"/>
  <c r="E364" i="3"/>
  <c r="F364" i="3"/>
  <c r="G364" i="3"/>
  <c r="H364" i="3"/>
  <c r="I364" i="3"/>
  <c r="J364" i="3"/>
  <c r="K364" i="3"/>
  <c r="L364" i="3"/>
  <c r="M364" i="3"/>
  <c r="N364" i="3"/>
  <c r="E365" i="3"/>
  <c r="F365" i="3"/>
  <c r="O365" i="3" s="1"/>
  <c r="G365" i="3"/>
  <c r="H365" i="3"/>
  <c r="I365" i="3"/>
  <c r="J365" i="3"/>
  <c r="K365" i="3"/>
  <c r="L365" i="3"/>
  <c r="M365" i="3"/>
  <c r="N365" i="3"/>
  <c r="E366" i="3"/>
  <c r="F366" i="3"/>
  <c r="G366" i="3"/>
  <c r="H366" i="3"/>
  <c r="O366" i="3" s="1"/>
  <c r="I366" i="3"/>
  <c r="J366" i="3"/>
  <c r="K366" i="3"/>
  <c r="L366" i="3"/>
  <c r="M366" i="3"/>
  <c r="N366" i="3"/>
  <c r="E367" i="3"/>
  <c r="F367" i="3"/>
  <c r="G367" i="3"/>
  <c r="H367" i="3"/>
  <c r="I367" i="3"/>
  <c r="J367" i="3"/>
  <c r="K367" i="3"/>
  <c r="L367" i="3"/>
  <c r="M367" i="3"/>
  <c r="N367" i="3"/>
  <c r="E368" i="3"/>
  <c r="F368" i="3"/>
  <c r="G368" i="3"/>
  <c r="H368" i="3"/>
  <c r="I368" i="3"/>
  <c r="J368" i="3"/>
  <c r="K368" i="3"/>
  <c r="L368" i="3"/>
  <c r="M368" i="3"/>
  <c r="N368" i="3"/>
  <c r="E369" i="3"/>
  <c r="F369" i="3"/>
  <c r="G369" i="3"/>
  <c r="H369" i="3"/>
  <c r="I369" i="3"/>
  <c r="J369" i="3"/>
  <c r="K369" i="3"/>
  <c r="L369" i="3"/>
  <c r="M369" i="3"/>
  <c r="N369" i="3"/>
  <c r="E370" i="3"/>
  <c r="F370" i="3"/>
  <c r="G370" i="3"/>
  <c r="H370" i="3"/>
  <c r="I370" i="3"/>
  <c r="J370" i="3"/>
  <c r="K370" i="3"/>
  <c r="L370" i="3"/>
  <c r="M370" i="3"/>
  <c r="N370" i="3"/>
  <c r="E371" i="3"/>
  <c r="F371" i="3"/>
  <c r="G371" i="3"/>
  <c r="H371" i="3"/>
  <c r="I371" i="3"/>
  <c r="J371" i="3"/>
  <c r="K371" i="3"/>
  <c r="L371" i="3"/>
  <c r="M371" i="3"/>
  <c r="N371" i="3"/>
  <c r="E372" i="3"/>
  <c r="F372" i="3"/>
  <c r="G372" i="3"/>
  <c r="H372" i="3"/>
  <c r="I372" i="3"/>
  <c r="J372" i="3"/>
  <c r="K372" i="3"/>
  <c r="L372" i="3"/>
  <c r="M372" i="3"/>
  <c r="N372" i="3"/>
  <c r="E373" i="3"/>
  <c r="F373" i="3"/>
  <c r="G373" i="3"/>
  <c r="H373" i="3"/>
  <c r="I373" i="3"/>
  <c r="J373" i="3"/>
  <c r="K373" i="3"/>
  <c r="L373" i="3"/>
  <c r="M373" i="3"/>
  <c r="N373" i="3"/>
  <c r="E374" i="3"/>
  <c r="F374" i="3"/>
  <c r="G374" i="3"/>
  <c r="H374" i="3"/>
  <c r="I374" i="3"/>
  <c r="J374" i="3"/>
  <c r="K374" i="3"/>
  <c r="L374" i="3"/>
  <c r="M374" i="3"/>
  <c r="N374" i="3"/>
  <c r="E375" i="3"/>
  <c r="F375" i="3"/>
  <c r="G375" i="3"/>
  <c r="H375" i="3"/>
  <c r="I375" i="3"/>
  <c r="J375" i="3"/>
  <c r="K375" i="3"/>
  <c r="L375" i="3"/>
  <c r="M375" i="3"/>
  <c r="N375" i="3"/>
  <c r="E376" i="3"/>
  <c r="F376" i="3"/>
  <c r="G376" i="3"/>
  <c r="H376" i="3"/>
  <c r="I376" i="3"/>
  <c r="J376" i="3"/>
  <c r="K376" i="3"/>
  <c r="L376" i="3"/>
  <c r="M376" i="3"/>
  <c r="N376" i="3"/>
  <c r="E377" i="3"/>
  <c r="F377" i="3"/>
  <c r="G377" i="3"/>
  <c r="H377" i="3"/>
  <c r="I377" i="3"/>
  <c r="J377" i="3"/>
  <c r="K377" i="3"/>
  <c r="L377" i="3"/>
  <c r="M377" i="3"/>
  <c r="N377" i="3"/>
  <c r="E378" i="3"/>
  <c r="F378" i="3"/>
  <c r="G378" i="3"/>
  <c r="H378" i="3"/>
  <c r="I378" i="3"/>
  <c r="J378" i="3"/>
  <c r="K378" i="3"/>
  <c r="L378" i="3"/>
  <c r="M378" i="3"/>
  <c r="N378" i="3"/>
  <c r="E379" i="3"/>
  <c r="F379" i="3"/>
  <c r="G379" i="3"/>
  <c r="H379" i="3"/>
  <c r="I379" i="3"/>
  <c r="J379" i="3"/>
  <c r="K379" i="3"/>
  <c r="L379" i="3"/>
  <c r="M379" i="3"/>
  <c r="N379" i="3"/>
  <c r="E380" i="3"/>
  <c r="F380" i="3"/>
  <c r="G380" i="3"/>
  <c r="H380" i="3"/>
  <c r="I380" i="3"/>
  <c r="J380" i="3"/>
  <c r="K380" i="3"/>
  <c r="L380" i="3"/>
  <c r="M380" i="3"/>
  <c r="N380" i="3"/>
  <c r="E381" i="3"/>
  <c r="F381" i="3"/>
  <c r="G381" i="3"/>
  <c r="H381" i="3"/>
  <c r="I381" i="3"/>
  <c r="J381" i="3"/>
  <c r="K381" i="3"/>
  <c r="L381" i="3"/>
  <c r="M381" i="3"/>
  <c r="N381" i="3"/>
  <c r="E382" i="3"/>
  <c r="F382" i="3"/>
  <c r="G382" i="3"/>
  <c r="H382" i="3"/>
  <c r="I382" i="3"/>
  <c r="J382" i="3"/>
  <c r="K382" i="3"/>
  <c r="L382" i="3"/>
  <c r="M382" i="3"/>
  <c r="N382" i="3"/>
  <c r="E383" i="3"/>
  <c r="F383" i="3"/>
  <c r="G383" i="3"/>
  <c r="H383" i="3"/>
  <c r="I383" i="3"/>
  <c r="J383" i="3"/>
  <c r="K383" i="3"/>
  <c r="L383" i="3"/>
  <c r="M383" i="3"/>
  <c r="N383" i="3"/>
  <c r="E384" i="3"/>
  <c r="F384" i="3"/>
  <c r="G384" i="3"/>
  <c r="H384" i="3"/>
  <c r="I384" i="3"/>
  <c r="J384" i="3"/>
  <c r="K384" i="3"/>
  <c r="L384" i="3"/>
  <c r="M384" i="3"/>
  <c r="N384" i="3"/>
  <c r="E385" i="3"/>
  <c r="F385" i="3"/>
  <c r="G385" i="3"/>
  <c r="H385" i="3"/>
  <c r="I385" i="3"/>
  <c r="J385" i="3"/>
  <c r="K385" i="3"/>
  <c r="L385" i="3"/>
  <c r="M385" i="3"/>
  <c r="N385" i="3"/>
  <c r="E386" i="3"/>
  <c r="F386" i="3"/>
  <c r="G386" i="3"/>
  <c r="H386" i="3"/>
  <c r="I386" i="3"/>
  <c r="J386" i="3"/>
  <c r="K386" i="3"/>
  <c r="L386" i="3"/>
  <c r="M386" i="3"/>
  <c r="N386" i="3"/>
  <c r="E387" i="3"/>
  <c r="F387" i="3"/>
  <c r="G387" i="3"/>
  <c r="H387" i="3"/>
  <c r="I387" i="3"/>
  <c r="J387" i="3"/>
  <c r="K387" i="3"/>
  <c r="L387" i="3"/>
  <c r="M387" i="3"/>
  <c r="N387" i="3"/>
  <c r="E388" i="3"/>
  <c r="F388" i="3"/>
  <c r="G388" i="3"/>
  <c r="H388" i="3"/>
  <c r="I388" i="3"/>
  <c r="J388" i="3"/>
  <c r="K388" i="3"/>
  <c r="L388" i="3"/>
  <c r="M388" i="3"/>
  <c r="N388" i="3"/>
  <c r="E389" i="3"/>
  <c r="F389" i="3"/>
  <c r="G389" i="3"/>
  <c r="H389" i="3"/>
  <c r="I389" i="3"/>
  <c r="J389" i="3"/>
  <c r="K389" i="3"/>
  <c r="L389" i="3"/>
  <c r="M389" i="3"/>
  <c r="N389" i="3"/>
  <c r="E390" i="3"/>
  <c r="F390" i="3"/>
  <c r="G390" i="3"/>
  <c r="H390" i="3"/>
  <c r="I390" i="3"/>
  <c r="J390" i="3"/>
  <c r="K390" i="3"/>
  <c r="L390" i="3"/>
  <c r="M390" i="3"/>
  <c r="N390" i="3"/>
  <c r="E391" i="3"/>
  <c r="F391" i="3"/>
  <c r="G391" i="3"/>
  <c r="H391" i="3"/>
  <c r="I391" i="3"/>
  <c r="J391" i="3"/>
  <c r="K391" i="3"/>
  <c r="L391" i="3"/>
  <c r="M391" i="3"/>
  <c r="N391" i="3"/>
  <c r="E392" i="3"/>
  <c r="F392" i="3"/>
  <c r="G392" i="3"/>
  <c r="H392" i="3"/>
  <c r="I392" i="3"/>
  <c r="J392" i="3"/>
  <c r="K392" i="3"/>
  <c r="L392" i="3"/>
  <c r="M392" i="3"/>
  <c r="N392" i="3"/>
  <c r="E393" i="3"/>
  <c r="F393" i="3"/>
  <c r="G393" i="3"/>
  <c r="H393" i="3"/>
  <c r="I393" i="3"/>
  <c r="J393" i="3"/>
  <c r="K393" i="3"/>
  <c r="L393" i="3"/>
  <c r="M393" i="3"/>
  <c r="N393" i="3"/>
  <c r="E394" i="3"/>
  <c r="F394" i="3"/>
  <c r="G394" i="3"/>
  <c r="H394" i="3"/>
  <c r="I394" i="3"/>
  <c r="J394" i="3"/>
  <c r="K394" i="3"/>
  <c r="L394" i="3"/>
  <c r="M394" i="3"/>
  <c r="N394" i="3"/>
  <c r="E395" i="3"/>
  <c r="F395" i="3"/>
  <c r="G395" i="3"/>
  <c r="H395" i="3"/>
  <c r="I395" i="3"/>
  <c r="J395" i="3"/>
  <c r="K395" i="3"/>
  <c r="L395" i="3"/>
  <c r="M395" i="3"/>
  <c r="N395" i="3"/>
  <c r="E396" i="3"/>
  <c r="F396" i="3"/>
  <c r="G396" i="3"/>
  <c r="H396" i="3"/>
  <c r="I396" i="3"/>
  <c r="J396" i="3"/>
  <c r="K396" i="3"/>
  <c r="L396" i="3"/>
  <c r="M396" i="3"/>
  <c r="N396" i="3"/>
  <c r="E397" i="3"/>
  <c r="F397" i="3"/>
  <c r="O397" i="3" s="1"/>
  <c r="G397" i="3"/>
  <c r="H397" i="3"/>
  <c r="I397" i="3"/>
  <c r="J397" i="3"/>
  <c r="K397" i="3"/>
  <c r="L397" i="3"/>
  <c r="M397" i="3"/>
  <c r="N397" i="3"/>
  <c r="E398" i="3"/>
  <c r="F398" i="3"/>
  <c r="G398" i="3"/>
  <c r="H398" i="3"/>
  <c r="O398" i="3" s="1"/>
  <c r="I398" i="3"/>
  <c r="J398" i="3"/>
  <c r="K398" i="3"/>
  <c r="L398" i="3"/>
  <c r="M398" i="3"/>
  <c r="N398" i="3"/>
  <c r="E399" i="3"/>
  <c r="F399" i="3"/>
  <c r="O399" i="3" s="1"/>
  <c r="G399" i="3"/>
  <c r="H399" i="3"/>
  <c r="I399" i="3"/>
  <c r="J399" i="3"/>
  <c r="K399" i="3"/>
  <c r="L399" i="3"/>
  <c r="M399" i="3"/>
  <c r="N399" i="3"/>
  <c r="E400" i="3"/>
  <c r="F400" i="3"/>
  <c r="G400" i="3"/>
  <c r="H400" i="3"/>
  <c r="I400" i="3"/>
  <c r="J400" i="3"/>
  <c r="K400" i="3"/>
  <c r="L400" i="3"/>
  <c r="M400" i="3"/>
  <c r="N400" i="3"/>
  <c r="E401" i="3"/>
  <c r="F401" i="3"/>
  <c r="G401" i="3"/>
  <c r="H401" i="3"/>
  <c r="I401" i="3"/>
  <c r="J401" i="3"/>
  <c r="K401" i="3"/>
  <c r="L401" i="3"/>
  <c r="M401" i="3"/>
  <c r="N401" i="3"/>
  <c r="E402" i="3"/>
  <c r="F402" i="3"/>
  <c r="G402" i="3"/>
  <c r="H402" i="3"/>
  <c r="I402" i="3"/>
  <c r="J402" i="3"/>
  <c r="K402" i="3"/>
  <c r="L402" i="3"/>
  <c r="M402" i="3"/>
  <c r="N402" i="3"/>
  <c r="E403" i="3"/>
  <c r="F403" i="3"/>
  <c r="G403" i="3"/>
  <c r="H403" i="3"/>
  <c r="I403" i="3"/>
  <c r="J403" i="3"/>
  <c r="K403" i="3"/>
  <c r="L403" i="3"/>
  <c r="M403" i="3"/>
  <c r="N403" i="3"/>
  <c r="E404" i="3"/>
  <c r="F404" i="3"/>
  <c r="G404" i="3"/>
  <c r="H404" i="3"/>
  <c r="I404" i="3"/>
  <c r="J404" i="3"/>
  <c r="K404" i="3"/>
  <c r="L404" i="3"/>
  <c r="M404" i="3"/>
  <c r="N404" i="3"/>
  <c r="E405" i="3"/>
  <c r="F405" i="3"/>
  <c r="G405" i="3"/>
  <c r="H405" i="3"/>
  <c r="I405" i="3"/>
  <c r="J405" i="3"/>
  <c r="K405" i="3"/>
  <c r="L405" i="3"/>
  <c r="M405" i="3"/>
  <c r="N405" i="3"/>
  <c r="E406" i="3"/>
  <c r="F406" i="3"/>
  <c r="G406" i="3"/>
  <c r="H406" i="3"/>
  <c r="I406" i="3"/>
  <c r="J406" i="3"/>
  <c r="K406" i="3"/>
  <c r="L406" i="3"/>
  <c r="M406" i="3"/>
  <c r="N406" i="3"/>
  <c r="E407" i="3"/>
  <c r="F407" i="3"/>
  <c r="G407" i="3"/>
  <c r="H407" i="3"/>
  <c r="I407" i="3"/>
  <c r="J407" i="3"/>
  <c r="K407" i="3"/>
  <c r="L407" i="3"/>
  <c r="M407" i="3"/>
  <c r="N407" i="3"/>
  <c r="E408" i="3"/>
  <c r="F408" i="3"/>
  <c r="G408" i="3"/>
  <c r="H408" i="3"/>
  <c r="I408" i="3"/>
  <c r="J408" i="3"/>
  <c r="K408" i="3"/>
  <c r="L408" i="3"/>
  <c r="M408" i="3"/>
  <c r="N408" i="3"/>
  <c r="E409" i="3"/>
  <c r="F409" i="3"/>
  <c r="G409" i="3"/>
  <c r="H409" i="3"/>
  <c r="I409" i="3"/>
  <c r="J409" i="3"/>
  <c r="K409" i="3"/>
  <c r="L409" i="3"/>
  <c r="M409" i="3"/>
  <c r="N409" i="3"/>
  <c r="E410" i="3"/>
  <c r="F410" i="3"/>
  <c r="G410" i="3"/>
  <c r="H410" i="3"/>
  <c r="I410" i="3"/>
  <c r="J410" i="3"/>
  <c r="K410" i="3"/>
  <c r="L410" i="3"/>
  <c r="M410" i="3"/>
  <c r="N410" i="3"/>
  <c r="E411" i="3"/>
  <c r="F411" i="3"/>
  <c r="G411" i="3"/>
  <c r="H411" i="3"/>
  <c r="I411" i="3"/>
  <c r="J411" i="3"/>
  <c r="K411" i="3"/>
  <c r="L411" i="3"/>
  <c r="M411" i="3"/>
  <c r="N411" i="3"/>
  <c r="E412" i="3"/>
  <c r="F412" i="3"/>
  <c r="G412" i="3"/>
  <c r="H412" i="3"/>
  <c r="I412" i="3"/>
  <c r="J412" i="3"/>
  <c r="K412" i="3"/>
  <c r="L412" i="3"/>
  <c r="M412" i="3"/>
  <c r="N412" i="3"/>
  <c r="E413" i="3"/>
  <c r="F413" i="3"/>
  <c r="G413" i="3"/>
  <c r="H413" i="3"/>
  <c r="I413" i="3"/>
  <c r="J413" i="3"/>
  <c r="K413" i="3"/>
  <c r="L413" i="3"/>
  <c r="M413" i="3"/>
  <c r="N413" i="3"/>
  <c r="E414" i="3"/>
  <c r="F414" i="3"/>
  <c r="G414" i="3"/>
  <c r="H414" i="3"/>
  <c r="I414" i="3"/>
  <c r="J414" i="3"/>
  <c r="K414" i="3"/>
  <c r="L414" i="3"/>
  <c r="M414" i="3"/>
  <c r="N414" i="3"/>
  <c r="E415" i="3"/>
  <c r="F415" i="3"/>
  <c r="G415" i="3"/>
  <c r="H415" i="3"/>
  <c r="I415" i="3"/>
  <c r="J415" i="3"/>
  <c r="K415" i="3"/>
  <c r="L415" i="3"/>
  <c r="M415" i="3"/>
  <c r="N415" i="3"/>
  <c r="E416" i="3"/>
  <c r="F416" i="3"/>
  <c r="G416" i="3"/>
  <c r="H416" i="3"/>
  <c r="I416" i="3"/>
  <c r="J416" i="3"/>
  <c r="K416" i="3"/>
  <c r="L416" i="3"/>
  <c r="M416" i="3"/>
  <c r="N416" i="3"/>
  <c r="E417" i="3"/>
  <c r="F417" i="3"/>
  <c r="G417" i="3"/>
  <c r="H417" i="3"/>
  <c r="I417" i="3"/>
  <c r="J417" i="3"/>
  <c r="K417" i="3"/>
  <c r="L417" i="3"/>
  <c r="M417" i="3"/>
  <c r="N417" i="3"/>
  <c r="E418" i="3"/>
  <c r="F418" i="3"/>
  <c r="G418" i="3"/>
  <c r="H418" i="3"/>
  <c r="I418" i="3"/>
  <c r="J418" i="3"/>
  <c r="K418" i="3"/>
  <c r="L418" i="3"/>
  <c r="M418" i="3"/>
  <c r="N418" i="3"/>
  <c r="E419" i="3"/>
  <c r="F419" i="3"/>
  <c r="G419" i="3"/>
  <c r="H419" i="3"/>
  <c r="I419" i="3"/>
  <c r="J419" i="3"/>
  <c r="K419" i="3"/>
  <c r="L419" i="3"/>
  <c r="M419" i="3"/>
  <c r="N419" i="3"/>
  <c r="E420" i="3"/>
  <c r="F420" i="3"/>
  <c r="G420" i="3"/>
  <c r="H420" i="3"/>
  <c r="O420" i="3" s="1"/>
  <c r="I420" i="3"/>
  <c r="J420" i="3"/>
  <c r="K420" i="3"/>
  <c r="L420" i="3"/>
  <c r="M420" i="3"/>
  <c r="N420" i="3"/>
  <c r="E421" i="3"/>
  <c r="F421" i="3"/>
  <c r="O421" i="3" s="1"/>
  <c r="G421" i="3"/>
  <c r="H421" i="3"/>
  <c r="I421" i="3"/>
  <c r="J421" i="3"/>
  <c r="K421" i="3"/>
  <c r="L421" i="3"/>
  <c r="M421" i="3"/>
  <c r="N421" i="3"/>
  <c r="E422" i="3"/>
  <c r="F422" i="3"/>
  <c r="G422" i="3"/>
  <c r="H422" i="3"/>
  <c r="I422" i="3"/>
  <c r="J422" i="3"/>
  <c r="K422" i="3"/>
  <c r="L422" i="3"/>
  <c r="M422" i="3"/>
  <c r="N422" i="3"/>
  <c r="E423" i="3"/>
  <c r="F423" i="3"/>
  <c r="G423" i="3"/>
  <c r="H423" i="3"/>
  <c r="I423" i="3"/>
  <c r="J423" i="3"/>
  <c r="K423" i="3"/>
  <c r="L423" i="3"/>
  <c r="M423" i="3"/>
  <c r="N423" i="3"/>
  <c r="E424" i="3"/>
  <c r="F424" i="3"/>
  <c r="G424" i="3"/>
  <c r="H424" i="3"/>
  <c r="I424" i="3"/>
  <c r="J424" i="3"/>
  <c r="K424" i="3"/>
  <c r="L424" i="3"/>
  <c r="M424" i="3"/>
  <c r="N424" i="3"/>
  <c r="E425" i="3"/>
  <c r="F425" i="3"/>
  <c r="G425" i="3"/>
  <c r="H425" i="3"/>
  <c r="I425" i="3"/>
  <c r="J425" i="3"/>
  <c r="K425" i="3"/>
  <c r="L425" i="3"/>
  <c r="M425" i="3"/>
  <c r="N425" i="3"/>
  <c r="E426" i="3"/>
  <c r="F426" i="3"/>
  <c r="G426" i="3"/>
  <c r="H426" i="3"/>
  <c r="I426" i="3"/>
  <c r="J426" i="3"/>
  <c r="K426" i="3"/>
  <c r="L426" i="3"/>
  <c r="M426" i="3"/>
  <c r="N426" i="3"/>
  <c r="E427" i="3"/>
  <c r="F427" i="3"/>
  <c r="G427" i="3"/>
  <c r="H427" i="3"/>
  <c r="I427" i="3"/>
  <c r="J427" i="3"/>
  <c r="K427" i="3"/>
  <c r="L427" i="3"/>
  <c r="M427" i="3"/>
  <c r="N427" i="3"/>
  <c r="E428" i="3"/>
  <c r="F428" i="3"/>
  <c r="G428" i="3"/>
  <c r="H428" i="3"/>
  <c r="I428" i="3"/>
  <c r="J428" i="3"/>
  <c r="K428" i="3"/>
  <c r="L428" i="3"/>
  <c r="M428" i="3"/>
  <c r="N428" i="3"/>
  <c r="E429" i="3"/>
  <c r="F429" i="3"/>
  <c r="G429" i="3"/>
  <c r="H429" i="3"/>
  <c r="I429" i="3"/>
  <c r="J429" i="3"/>
  <c r="K429" i="3"/>
  <c r="L429" i="3"/>
  <c r="M429" i="3"/>
  <c r="N429" i="3"/>
  <c r="E430" i="3"/>
  <c r="F430" i="3"/>
  <c r="G430" i="3"/>
  <c r="H430" i="3"/>
  <c r="I430" i="3"/>
  <c r="J430" i="3"/>
  <c r="K430" i="3"/>
  <c r="L430" i="3"/>
  <c r="M430" i="3"/>
  <c r="N430" i="3"/>
  <c r="E431" i="3"/>
  <c r="F431" i="3"/>
  <c r="G431" i="3"/>
  <c r="H431" i="3"/>
  <c r="I431" i="3"/>
  <c r="J431" i="3"/>
  <c r="K431" i="3"/>
  <c r="L431" i="3"/>
  <c r="M431" i="3"/>
  <c r="N431" i="3"/>
  <c r="E432" i="3"/>
  <c r="F432" i="3"/>
  <c r="G432" i="3"/>
  <c r="H432" i="3"/>
  <c r="I432" i="3"/>
  <c r="J432" i="3"/>
  <c r="K432" i="3"/>
  <c r="L432" i="3"/>
  <c r="M432" i="3"/>
  <c r="N432" i="3"/>
  <c r="E433" i="3"/>
  <c r="F433" i="3"/>
  <c r="G433" i="3"/>
  <c r="H433" i="3"/>
  <c r="I433" i="3"/>
  <c r="J433" i="3"/>
  <c r="K433" i="3"/>
  <c r="L433" i="3"/>
  <c r="M433" i="3"/>
  <c r="N433" i="3"/>
  <c r="E434" i="3"/>
  <c r="F434" i="3"/>
  <c r="G434" i="3"/>
  <c r="H434" i="3"/>
  <c r="I434" i="3"/>
  <c r="J434" i="3"/>
  <c r="K434" i="3"/>
  <c r="L434" i="3"/>
  <c r="M434" i="3"/>
  <c r="N434" i="3"/>
  <c r="E435" i="3"/>
  <c r="F435" i="3"/>
  <c r="G435" i="3"/>
  <c r="H435" i="3"/>
  <c r="I435" i="3"/>
  <c r="J435" i="3"/>
  <c r="K435" i="3"/>
  <c r="L435" i="3"/>
  <c r="M435" i="3"/>
  <c r="N435" i="3"/>
  <c r="E436" i="3"/>
  <c r="F436" i="3"/>
  <c r="G436" i="3"/>
  <c r="H436" i="3"/>
  <c r="I436" i="3"/>
  <c r="J436" i="3"/>
  <c r="K436" i="3"/>
  <c r="L436" i="3"/>
  <c r="M436" i="3"/>
  <c r="N436" i="3"/>
  <c r="E437" i="3"/>
  <c r="F437" i="3"/>
  <c r="G437" i="3"/>
  <c r="H437" i="3"/>
  <c r="I437" i="3"/>
  <c r="J437" i="3"/>
  <c r="K437" i="3"/>
  <c r="L437" i="3"/>
  <c r="M437" i="3"/>
  <c r="N437" i="3"/>
  <c r="E438" i="3"/>
  <c r="F438" i="3"/>
  <c r="G438" i="3"/>
  <c r="H438" i="3"/>
  <c r="I438" i="3"/>
  <c r="J438" i="3"/>
  <c r="K438" i="3"/>
  <c r="L438" i="3"/>
  <c r="M438" i="3"/>
  <c r="N438" i="3"/>
  <c r="E439" i="3"/>
  <c r="F439" i="3"/>
  <c r="G439" i="3"/>
  <c r="H439" i="3"/>
  <c r="I439" i="3"/>
  <c r="J439" i="3"/>
  <c r="K439" i="3"/>
  <c r="L439" i="3"/>
  <c r="M439" i="3"/>
  <c r="N439" i="3"/>
  <c r="E440" i="3"/>
  <c r="F440" i="3"/>
  <c r="G440" i="3"/>
  <c r="H440" i="3"/>
  <c r="I440" i="3"/>
  <c r="J440" i="3"/>
  <c r="K440" i="3"/>
  <c r="L440" i="3"/>
  <c r="M440" i="3"/>
  <c r="N440" i="3"/>
  <c r="E441" i="3"/>
  <c r="F441" i="3"/>
  <c r="O441" i="3" s="1"/>
  <c r="G441" i="3"/>
  <c r="H441" i="3"/>
  <c r="I441" i="3"/>
  <c r="J441" i="3"/>
  <c r="K441" i="3"/>
  <c r="L441" i="3"/>
  <c r="M441" i="3"/>
  <c r="N441" i="3"/>
  <c r="E442" i="3"/>
  <c r="F442" i="3"/>
  <c r="G442" i="3"/>
  <c r="H442" i="3"/>
  <c r="O442" i="3" s="1"/>
  <c r="I442" i="3"/>
  <c r="J442" i="3"/>
  <c r="K442" i="3"/>
  <c r="L442" i="3"/>
  <c r="M442" i="3"/>
  <c r="N442" i="3"/>
  <c r="E443" i="3"/>
  <c r="F443" i="3"/>
  <c r="G443" i="3"/>
  <c r="H443" i="3"/>
  <c r="I443" i="3"/>
  <c r="J443" i="3"/>
  <c r="K443" i="3"/>
  <c r="L443" i="3"/>
  <c r="M443" i="3"/>
  <c r="N443" i="3"/>
  <c r="E444" i="3"/>
  <c r="F444" i="3"/>
  <c r="G444" i="3"/>
  <c r="H444" i="3"/>
  <c r="I444" i="3"/>
  <c r="J444" i="3"/>
  <c r="K444" i="3"/>
  <c r="L444" i="3"/>
  <c r="M444" i="3"/>
  <c r="N444" i="3"/>
  <c r="E445" i="3"/>
  <c r="F445" i="3"/>
  <c r="G445" i="3"/>
  <c r="H445" i="3"/>
  <c r="I445" i="3"/>
  <c r="J445" i="3"/>
  <c r="K445" i="3"/>
  <c r="L445" i="3"/>
  <c r="M445" i="3"/>
  <c r="N445" i="3"/>
  <c r="E446" i="3"/>
  <c r="F446" i="3"/>
  <c r="G446" i="3"/>
  <c r="H446" i="3"/>
  <c r="I446" i="3"/>
  <c r="J446" i="3"/>
  <c r="K446" i="3"/>
  <c r="L446" i="3"/>
  <c r="M446" i="3"/>
  <c r="N446" i="3"/>
  <c r="E447" i="3"/>
  <c r="F447" i="3"/>
  <c r="G447" i="3"/>
  <c r="H447" i="3"/>
  <c r="I447" i="3"/>
  <c r="J447" i="3"/>
  <c r="K447" i="3"/>
  <c r="L447" i="3"/>
  <c r="M447" i="3"/>
  <c r="N447" i="3"/>
  <c r="E448" i="3"/>
  <c r="F448" i="3"/>
  <c r="G448" i="3"/>
  <c r="H448" i="3"/>
  <c r="I448" i="3"/>
  <c r="J448" i="3"/>
  <c r="K448" i="3"/>
  <c r="L448" i="3"/>
  <c r="M448" i="3"/>
  <c r="N448" i="3"/>
  <c r="E449" i="3"/>
  <c r="F449" i="3"/>
  <c r="G449" i="3"/>
  <c r="H449" i="3"/>
  <c r="I449" i="3"/>
  <c r="J449" i="3"/>
  <c r="K449" i="3"/>
  <c r="L449" i="3"/>
  <c r="M449" i="3"/>
  <c r="N449" i="3"/>
  <c r="E450" i="3"/>
  <c r="F450" i="3"/>
  <c r="G450" i="3"/>
  <c r="H450" i="3"/>
  <c r="I450" i="3"/>
  <c r="J450" i="3"/>
  <c r="K450" i="3"/>
  <c r="L450" i="3"/>
  <c r="M450" i="3"/>
  <c r="N450" i="3"/>
  <c r="E451" i="3"/>
  <c r="F451" i="3"/>
  <c r="G451" i="3"/>
  <c r="H451" i="3"/>
  <c r="I451" i="3"/>
  <c r="J451" i="3"/>
  <c r="K451" i="3"/>
  <c r="L451" i="3"/>
  <c r="M451" i="3"/>
  <c r="N451" i="3"/>
  <c r="E452" i="3"/>
  <c r="F452" i="3"/>
  <c r="G452" i="3"/>
  <c r="H452" i="3"/>
  <c r="I452" i="3"/>
  <c r="J452" i="3"/>
  <c r="K452" i="3"/>
  <c r="L452" i="3"/>
  <c r="M452" i="3"/>
  <c r="N452" i="3"/>
  <c r="E453" i="3"/>
  <c r="F453" i="3"/>
  <c r="G453" i="3"/>
  <c r="H453" i="3"/>
  <c r="I453" i="3"/>
  <c r="J453" i="3"/>
  <c r="K453" i="3"/>
  <c r="L453" i="3"/>
  <c r="M453" i="3"/>
  <c r="N453" i="3"/>
  <c r="E454" i="3"/>
  <c r="F454" i="3"/>
  <c r="G454" i="3"/>
  <c r="H454" i="3"/>
  <c r="I454" i="3"/>
  <c r="J454" i="3"/>
  <c r="K454" i="3"/>
  <c r="L454" i="3"/>
  <c r="M454" i="3"/>
  <c r="N454" i="3"/>
  <c r="E455" i="3"/>
  <c r="F455" i="3"/>
  <c r="G455" i="3"/>
  <c r="H455" i="3"/>
  <c r="I455" i="3"/>
  <c r="J455" i="3"/>
  <c r="K455" i="3"/>
  <c r="L455" i="3"/>
  <c r="M455" i="3"/>
  <c r="N455" i="3"/>
  <c r="E456" i="3"/>
  <c r="F456" i="3"/>
  <c r="G456" i="3"/>
  <c r="H456" i="3"/>
  <c r="I456" i="3"/>
  <c r="J456" i="3"/>
  <c r="K456" i="3"/>
  <c r="L456" i="3"/>
  <c r="M456" i="3"/>
  <c r="N456" i="3"/>
  <c r="E457" i="3"/>
  <c r="F457" i="3"/>
  <c r="G457" i="3"/>
  <c r="H457" i="3"/>
  <c r="I457" i="3"/>
  <c r="J457" i="3"/>
  <c r="K457" i="3"/>
  <c r="L457" i="3"/>
  <c r="M457" i="3"/>
  <c r="N457" i="3"/>
  <c r="E458" i="3"/>
  <c r="F458" i="3"/>
  <c r="G458" i="3"/>
  <c r="H458" i="3"/>
  <c r="I458" i="3"/>
  <c r="J458" i="3"/>
  <c r="K458" i="3"/>
  <c r="L458" i="3"/>
  <c r="M458" i="3"/>
  <c r="N458" i="3"/>
  <c r="E459" i="3"/>
  <c r="F459" i="3"/>
  <c r="O459" i="3" s="1"/>
  <c r="G459" i="3"/>
  <c r="H459" i="3"/>
  <c r="I459" i="3"/>
  <c r="J459" i="3"/>
  <c r="K459" i="3"/>
  <c r="L459" i="3"/>
  <c r="M459" i="3"/>
  <c r="N459" i="3"/>
  <c r="E460" i="3"/>
  <c r="F460" i="3"/>
  <c r="G460" i="3"/>
  <c r="H460" i="3"/>
  <c r="I460" i="3"/>
  <c r="J460" i="3"/>
  <c r="K460" i="3"/>
  <c r="L460" i="3"/>
  <c r="M460" i="3"/>
  <c r="N460" i="3"/>
  <c r="E461" i="3"/>
  <c r="F461" i="3"/>
  <c r="G461" i="3"/>
  <c r="H461" i="3"/>
  <c r="I461" i="3"/>
  <c r="J461" i="3"/>
  <c r="K461" i="3"/>
  <c r="L461" i="3"/>
  <c r="M461" i="3"/>
  <c r="N461" i="3"/>
  <c r="E462" i="3"/>
  <c r="F462" i="3"/>
  <c r="G462" i="3"/>
  <c r="H462" i="3"/>
  <c r="I462" i="3"/>
  <c r="J462" i="3"/>
  <c r="K462" i="3"/>
  <c r="L462" i="3"/>
  <c r="M462" i="3"/>
  <c r="N462" i="3"/>
  <c r="E463" i="3"/>
  <c r="F463" i="3"/>
  <c r="G463" i="3"/>
  <c r="H463" i="3"/>
  <c r="I463" i="3"/>
  <c r="J463" i="3"/>
  <c r="K463" i="3"/>
  <c r="L463" i="3"/>
  <c r="M463" i="3"/>
  <c r="N463" i="3"/>
  <c r="E464" i="3"/>
  <c r="F464" i="3"/>
  <c r="G464" i="3"/>
  <c r="H464" i="3"/>
  <c r="O464" i="3" s="1"/>
  <c r="I464" i="3"/>
  <c r="J464" i="3"/>
  <c r="K464" i="3"/>
  <c r="L464" i="3"/>
  <c r="M464" i="3"/>
  <c r="N464" i="3"/>
  <c r="E465" i="3"/>
  <c r="F465" i="3"/>
  <c r="G465" i="3"/>
  <c r="H465" i="3"/>
  <c r="I465" i="3"/>
  <c r="J465" i="3"/>
  <c r="K465" i="3"/>
  <c r="L465" i="3"/>
  <c r="M465" i="3"/>
  <c r="N465" i="3"/>
  <c r="E466" i="3"/>
  <c r="F466" i="3"/>
  <c r="G466" i="3"/>
  <c r="H466" i="3"/>
  <c r="I466" i="3"/>
  <c r="J466" i="3"/>
  <c r="K466" i="3"/>
  <c r="L466" i="3"/>
  <c r="M466" i="3"/>
  <c r="N466" i="3"/>
  <c r="E467" i="3"/>
  <c r="F467" i="3"/>
  <c r="G467" i="3"/>
  <c r="H467" i="3"/>
  <c r="I467" i="3"/>
  <c r="J467" i="3"/>
  <c r="K467" i="3"/>
  <c r="L467" i="3"/>
  <c r="M467" i="3"/>
  <c r="N467" i="3"/>
  <c r="E468" i="3"/>
  <c r="F468" i="3"/>
  <c r="G468" i="3"/>
  <c r="H468" i="3"/>
  <c r="I468" i="3"/>
  <c r="J468" i="3"/>
  <c r="K468" i="3"/>
  <c r="L468" i="3"/>
  <c r="M468" i="3"/>
  <c r="N468" i="3"/>
  <c r="E469" i="3"/>
  <c r="F469" i="3"/>
  <c r="G469" i="3"/>
  <c r="H469" i="3"/>
  <c r="I469" i="3"/>
  <c r="J469" i="3"/>
  <c r="K469" i="3"/>
  <c r="L469" i="3"/>
  <c r="M469" i="3"/>
  <c r="N469" i="3"/>
  <c r="E470" i="3"/>
  <c r="F470" i="3"/>
  <c r="G470" i="3"/>
  <c r="H470" i="3"/>
  <c r="I470" i="3"/>
  <c r="J470" i="3"/>
  <c r="K470" i="3"/>
  <c r="L470" i="3"/>
  <c r="M470" i="3"/>
  <c r="N470" i="3"/>
  <c r="E471" i="3"/>
  <c r="F471" i="3"/>
  <c r="G471" i="3"/>
  <c r="H471" i="3"/>
  <c r="I471" i="3"/>
  <c r="J471" i="3"/>
  <c r="K471" i="3"/>
  <c r="L471" i="3"/>
  <c r="M471" i="3"/>
  <c r="N471" i="3"/>
  <c r="E472" i="3"/>
  <c r="F472" i="3"/>
  <c r="G472" i="3"/>
  <c r="H472" i="3"/>
  <c r="I472" i="3"/>
  <c r="J472" i="3"/>
  <c r="K472" i="3"/>
  <c r="L472" i="3"/>
  <c r="M472" i="3"/>
  <c r="N472" i="3"/>
  <c r="E473" i="3"/>
  <c r="F473" i="3"/>
  <c r="G473" i="3"/>
  <c r="H473" i="3"/>
  <c r="I473" i="3"/>
  <c r="J473" i="3"/>
  <c r="K473" i="3"/>
  <c r="L473" i="3"/>
  <c r="M473" i="3"/>
  <c r="N473" i="3"/>
  <c r="E474" i="3"/>
  <c r="F474" i="3"/>
  <c r="G474" i="3"/>
  <c r="H474" i="3"/>
  <c r="I474" i="3"/>
  <c r="J474" i="3"/>
  <c r="K474" i="3"/>
  <c r="L474" i="3"/>
  <c r="M474" i="3"/>
  <c r="N474" i="3"/>
  <c r="E475" i="3"/>
  <c r="F475" i="3"/>
  <c r="G475" i="3"/>
  <c r="H475" i="3"/>
  <c r="I475" i="3"/>
  <c r="J475" i="3"/>
  <c r="K475" i="3"/>
  <c r="L475" i="3"/>
  <c r="M475" i="3"/>
  <c r="N475" i="3"/>
  <c r="E476" i="3"/>
  <c r="F476" i="3"/>
  <c r="G476" i="3"/>
  <c r="H476" i="3"/>
  <c r="I476" i="3"/>
  <c r="J476" i="3"/>
  <c r="K476" i="3"/>
  <c r="L476" i="3"/>
  <c r="M476" i="3"/>
  <c r="N476" i="3"/>
  <c r="E477" i="3"/>
  <c r="F477" i="3"/>
  <c r="G477" i="3"/>
  <c r="H477" i="3"/>
  <c r="I477" i="3"/>
  <c r="J477" i="3"/>
  <c r="K477" i="3"/>
  <c r="L477" i="3"/>
  <c r="M477" i="3"/>
  <c r="N477" i="3"/>
  <c r="E478" i="3"/>
  <c r="F478" i="3"/>
  <c r="G478" i="3"/>
  <c r="H478" i="3"/>
  <c r="I478" i="3"/>
  <c r="J478" i="3"/>
  <c r="K478" i="3"/>
  <c r="L478" i="3"/>
  <c r="M478" i="3"/>
  <c r="N478" i="3"/>
  <c r="E479" i="3"/>
  <c r="F479" i="3"/>
  <c r="G479" i="3"/>
  <c r="H479" i="3"/>
  <c r="I479" i="3"/>
  <c r="J479" i="3"/>
  <c r="K479" i="3"/>
  <c r="L479" i="3"/>
  <c r="M479" i="3"/>
  <c r="N479" i="3"/>
  <c r="E480" i="3"/>
  <c r="F480" i="3"/>
  <c r="G480" i="3"/>
  <c r="H480" i="3"/>
  <c r="I480" i="3"/>
  <c r="J480" i="3"/>
  <c r="K480" i="3"/>
  <c r="L480" i="3"/>
  <c r="M480" i="3"/>
  <c r="N480" i="3"/>
  <c r="E481" i="3"/>
  <c r="F481" i="3"/>
  <c r="G481" i="3"/>
  <c r="H481" i="3"/>
  <c r="I481" i="3"/>
  <c r="J481" i="3"/>
  <c r="K481" i="3"/>
  <c r="L481" i="3"/>
  <c r="M481" i="3"/>
  <c r="N481" i="3"/>
  <c r="E482" i="3"/>
  <c r="F482" i="3"/>
  <c r="G482" i="3"/>
  <c r="H482" i="3"/>
  <c r="I482" i="3"/>
  <c r="J482" i="3"/>
  <c r="K482" i="3"/>
  <c r="L482" i="3"/>
  <c r="M482" i="3"/>
  <c r="N482" i="3"/>
  <c r="E483" i="3"/>
  <c r="F483" i="3"/>
  <c r="G483" i="3"/>
  <c r="H483" i="3"/>
  <c r="I483" i="3"/>
  <c r="J483" i="3"/>
  <c r="K483" i="3"/>
  <c r="L483" i="3"/>
  <c r="M483" i="3"/>
  <c r="N483" i="3"/>
  <c r="E484" i="3"/>
  <c r="F484" i="3"/>
  <c r="G484" i="3"/>
  <c r="H484" i="3"/>
  <c r="O484" i="3" s="1"/>
  <c r="I484" i="3"/>
  <c r="J484" i="3"/>
  <c r="K484" i="3"/>
  <c r="L484" i="3"/>
  <c r="M484" i="3"/>
  <c r="N484" i="3"/>
  <c r="E485" i="3"/>
  <c r="F485" i="3"/>
  <c r="G485" i="3"/>
  <c r="H485" i="3"/>
  <c r="I485" i="3"/>
  <c r="J485" i="3"/>
  <c r="K485" i="3"/>
  <c r="L485" i="3"/>
  <c r="M485" i="3"/>
  <c r="N485" i="3"/>
  <c r="E486" i="3"/>
  <c r="F486" i="3"/>
  <c r="G486" i="3"/>
  <c r="H486" i="3"/>
  <c r="I486" i="3"/>
  <c r="J486" i="3"/>
  <c r="K486" i="3"/>
  <c r="L486" i="3"/>
  <c r="M486" i="3"/>
  <c r="N486" i="3"/>
  <c r="E487" i="3"/>
  <c r="F487" i="3"/>
  <c r="G487" i="3"/>
  <c r="H487" i="3"/>
  <c r="I487" i="3"/>
  <c r="J487" i="3"/>
  <c r="K487" i="3"/>
  <c r="L487" i="3"/>
  <c r="M487" i="3"/>
  <c r="N487" i="3"/>
  <c r="E488" i="3"/>
  <c r="F488" i="3"/>
  <c r="G488" i="3"/>
  <c r="H488" i="3"/>
  <c r="I488" i="3"/>
  <c r="J488" i="3"/>
  <c r="K488" i="3"/>
  <c r="L488" i="3"/>
  <c r="M488" i="3"/>
  <c r="N488" i="3"/>
  <c r="E489" i="3"/>
  <c r="F489" i="3"/>
  <c r="G489" i="3"/>
  <c r="H489" i="3"/>
  <c r="I489" i="3"/>
  <c r="J489" i="3"/>
  <c r="K489" i="3"/>
  <c r="L489" i="3"/>
  <c r="M489" i="3"/>
  <c r="N489" i="3"/>
  <c r="E490" i="3"/>
  <c r="F490" i="3"/>
  <c r="G490" i="3"/>
  <c r="H490" i="3"/>
  <c r="I490" i="3"/>
  <c r="J490" i="3"/>
  <c r="K490" i="3"/>
  <c r="L490" i="3"/>
  <c r="M490" i="3"/>
  <c r="N490" i="3"/>
  <c r="E491" i="3"/>
  <c r="F491" i="3"/>
  <c r="G491" i="3"/>
  <c r="H491" i="3"/>
  <c r="I491" i="3"/>
  <c r="J491" i="3"/>
  <c r="K491" i="3"/>
  <c r="L491" i="3"/>
  <c r="M491" i="3"/>
  <c r="N491" i="3"/>
  <c r="E492" i="3"/>
  <c r="F492" i="3"/>
  <c r="G492" i="3"/>
  <c r="H492" i="3"/>
  <c r="I492" i="3"/>
  <c r="J492" i="3"/>
  <c r="K492" i="3"/>
  <c r="L492" i="3"/>
  <c r="M492" i="3"/>
  <c r="N492" i="3"/>
  <c r="E493" i="3"/>
  <c r="F493" i="3"/>
  <c r="G493" i="3"/>
  <c r="H493" i="3"/>
  <c r="I493" i="3"/>
  <c r="J493" i="3"/>
  <c r="K493" i="3"/>
  <c r="L493" i="3"/>
  <c r="M493" i="3"/>
  <c r="N493" i="3"/>
  <c r="E494" i="3"/>
  <c r="F494" i="3"/>
  <c r="G494" i="3"/>
  <c r="H494" i="3"/>
  <c r="I494" i="3"/>
  <c r="J494" i="3"/>
  <c r="K494" i="3"/>
  <c r="L494" i="3"/>
  <c r="M494" i="3"/>
  <c r="N494" i="3"/>
  <c r="E495" i="3"/>
  <c r="F495" i="3"/>
  <c r="G495" i="3"/>
  <c r="H495" i="3"/>
  <c r="I495" i="3"/>
  <c r="J495" i="3"/>
  <c r="K495" i="3"/>
  <c r="L495" i="3"/>
  <c r="M495" i="3"/>
  <c r="N495" i="3"/>
  <c r="E496" i="3"/>
  <c r="F496" i="3"/>
  <c r="G496" i="3"/>
  <c r="H496" i="3"/>
  <c r="I496" i="3"/>
  <c r="J496" i="3"/>
  <c r="K496" i="3"/>
  <c r="L496" i="3"/>
  <c r="M496" i="3"/>
  <c r="N496" i="3"/>
  <c r="E497" i="3"/>
  <c r="F497" i="3"/>
  <c r="G497" i="3"/>
  <c r="H497" i="3"/>
  <c r="I497" i="3"/>
  <c r="J497" i="3"/>
  <c r="K497" i="3"/>
  <c r="L497" i="3"/>
  <c r="M497" i="3"/>
  <c r="N497" i="3"/>
  <c r="E498" i="3"/>
  <c r="F498" i="3"/>
  <c r="G498" i="3"/>
  <c r="H498" i="3"/>
  <c r="I498" i="3"/>
  <c r="J498" i="3"/>
  <c r="K498" i="3"/>
  <c r="L498" i="3"/>
  <c r="M498" i="3"/>
  <c r="N498" i="3"/>
  <c r="E499" i="3"/>
  <c r="F499" i="3"/>
  <c r="G499" i="3"/>
  <c r="H499" i="3"/>
  <c r="I499" i="3"/>
  <c r="J499" i="3"/>
  <c r="K499" i="3"/>
  <c r="L499" i="3"/>
  <c r="M499" i="3"/>
  <c r="N499" i="3"/>
  <c r="E500" i="3"/>
  <c r="F500" i="3"/>
  <c r="G500" i="3"/>
  <c r="H500" i="3"/>
  <c r="I500" i="3"/>
  <c r="J500" i="3"/>
  <c r="K500" i="3"/>
  <c r="L500" i="3"/>
  <c r="M500" i="3"/>
  <c r="N500" i="3"/>
  <c r="E501" i="3"/>
  <c r="F501" i="3"/>
  <c r="G501" i="3"/>
  <c r="H501" i="3"/>
  <c r="I501" i="3"/>
  <c r="J501" i="3"/>
  <c r="K501" i="3"/>
  <c r="L501" i="3"/>
  <c r="M501" i="3"/>
  <c r="N501" i="3"/>
  <c r="E502" i="3"/>
  <c r="F502" i="3"/>
  <c r="G502" i="3"/>
  <c r="H502" i="3"/>
  <c r="I502" i="3"/>
  <c r="J502" i="3"/>
  <c r="K502" i="3"/>
  <c r="L502" i="3"/>
  <c r="M502" i="3"/>
  <c r="N502" i="3"/>
  <c r="E503" i="3"/>
  <c r="F503" i="3"/>
  <c r="G503" i="3"/>
  <c r="H503" i="3"/>
  <c r="I503" i="3"/>
  <c r="J503" i="3"/>
  <c r="K503" i="3"/>
  <c r="L503" i="3"/>
  <c r="M503" i="3"/>
  <c r="N503" i="3"/>
  <c r="E504" i="3"/>
  <c r="F504" i="3"/>
  <c r="G504" i="3"/>
  <c r="H504" i="3"/>
  <c r="I504" i="3"/>
  <c r="J504" i="3"/>
  <c r="K504" i="3"/>
  <c r="L504" i="3"/>
  <c r="M504" i="3"/>
  <c r="N504" i="3"/>
  <c r="E505" i="3"/>
  <c r="F505" i="3"/>
  <c r="G505" i="3"/>
  <c r="H505" i="3"/>
  <c r="I505" i="3"/>
  <c r="J505" i="3"/>
  <c r="K505" i="3"/>
  <c r="L505" i="3"/>
  <c r="M505" i="3"/>
  <c r="N505" i="3"/>
  <c r="E506" i="3"/>
  <c r="F506" i="3"/>
  <c r="G506" i="3"/>
  <c r="H506" i="3"/>
  <c r="I506" i="3"/>
  <c r="J506" i="3"/>
  <c r="K506" i="3"/>
  <c r="L506" i="3"/>
  <c r="M506" i="3"/>
  <c r="N506" i="3"/>
  <c r="E507" i="3"/>
  <c r="F507" i="3"/>
  <c r="G507" i="3"/>
  <c r="H507" i="3"/>
  <c r="I507" i="3"/>
  <c r="J507" i="3"/>
  <c r="K507" i="3"/>
  <c r="L507" i="3"/>
  <c r="M507" i="3"/>
  <c r="N507" i="3"/>
  <c r="E508" i="3"/>
  <c r="F508" i="3"/>
  <c r="G508" i="3"/>
  <c r="H508" i="3"/>
  <c r="I508" i="3"/>
  <c r="J508" i="3"/>
  <c r="K508" i="3"/>
  <c r="L508" i="3"/>
  <c r="M508" i="3"/>
  <c r="N508" i="3"/>
  <c r="E509" i="3"/>
  <c r="F509" i="3"/>
  <c r="G509" i="3"/>
  <c r="H509" i="3"/>
  <c r="I509" i="3"/>
  <c r="J509" i="3"/>
  <c r="K509" i="3"/>
  <c r="L509" i="3"/>
  <c r="M509" i="3"/>
  <c r="N509" i="3"/>
  <c r="E510" i="3"/>
  <c r="F510" i="3"/>
  <c r="G510" i="3"/>
  <c r="H510" i="3"/>
  <c r="I510" i="3"/>
  <c r="J510" i="3"/>
  <c r="K510" i="3"/>
  <c r="L510" i="3"/>
  <c r="M510" i="3"/>
  <c r="N510" i="3"/>
  <c r="E511" i="3"/>
  <c r="F511" i="3"/>
  <c r="G511" i="3"/>
  <c r="H511" i="3"/>
  <c r="I511" i="3"/>
  <c r="J511" i="3"/>
  <c r="K511" i="3"/>
  <c r="L511" i="3"/>
  <c r="M511" i="3"/>
  <c r="N511" i="3"/>
  <c r="E512" i="3"/>
  <c r="F512" i="3"/>
  <c r="G512" i="3"/>
  <c r="H512" i="3"/>
  <c r="I512" i="3"/>
  <c r="J512" i="3"/>
  <c r="K512" i="3"/>
  <c r="L512" i="3"/>
  <c r="M512" i="3"/>
  <c r="N512" i="3"/>
  <c r="E513" i="3"/>
  <c r="F513" i="3"/>
  <c r="G513" i="3"/>
  <c r="H513" i="3"/>
  <c r="I513" i="3"/>
  <c r="J513" i="3"/>
  <c r="K513" i="3"/>
  <c r="L513" i="3"/>
  <c r="M513" i="3"/>
  <c r="N513" i="3"/>
  <c r="E514" i="3"/>
  <c r="F514" i="3"/>
  <c r="G514" i="3"/>
  <c r="H514" i="3"/>
  <c r="I514" i="3"/>
  <c r="J514" i="3"/>
  <c r="K514" i="3"/>
  <c r="L514" i="3"/>
  <c r="M514" i="3"/>
  <c r="N514" i="3"/>
  <c r="E515" i="3"/>
  <c r="F515" i="3"/>
  <c r="G515" i="3"/>
  <c r="H515" i="3"/>
  <c r="I515" i="3"/>
  <c r="J515" i="3"/>
  <c r="K515" i="3"/>
  <c r="L515" i="3"/>
  <c r="M515" i="3"/>
  <c r="N515" i="3"/>
  <c r="E516" i="3"/>
  <c r="F516" i="3"/>
  <c r="G516" i="3"/>
  <c r="H516" i="3"/>
  <c r="I516" i="3"/>
  <c r="J516" i="3"/>
  <c r="K516" i="3"/>
  <c r="L516" i="3"/>
  <c r="M516" i="3"/>
  <c r="N516" i="3"/>
  <c r="E517" i="3"/>
  <c r="F517" i="3"/>
  <c r="G517" i="3"/>
  <c r="H517" i="3"/>
  <c r="I517" i="3"/>
  <c r="J517" i="3"/>
  <c r="K517" i="3"/>
  <c r="L517" i="3"/>
  <c r="M517" i="3"/>
  <c r="N517" i="3"/>
  <c r="E518" i="3"/>
  <c r="F518" i="3"/>
  <c r="G518" i="3"/>
  <c r="H518" i="3"/>
  <c r="I518" i="3"/>
  <c r="J518" i="3"/>
  <c r="K518" i="3"/>
  <c r="L518" i="3"/>
  <c r="M518" i="3"/>
  <c r="N518" i="3"/>
  <c r="E519" i="3"/>
  <c r="F519" i="3"/>
  <c r="G519" i="3"/>
  <c r="H519" i="3"/>
  <c r="I519" i="3"/>
  <c r="J519" i="3"/>
  <c r="K519" i="3"/>
  <c r="L519" i="3"/>
  <c r="M519" i="3"/>
  <c r="N519" i="3"/>
  <c r="E520" i="3"/>
  <c r="F520" i="3"/>
  <c r="G520" i="3"/>
  <c r="H520" i="3"/>
  <c r="I520" i="3"/>
  <c r="J520" i="3"/>
  <c r="K520" i="3"/>
  <c r="L520" i="3"/>
  <c r="M520" i="3"/>
  <c r="N520" i="3"/>
  <c r="E521" i="3"/>
  <c r="F521" i="3"/>
  <c r="G521" i="3"/>
  <c r="H521" i="3"/>
  <c r="I521" i="3"/>
  <c r="J521" i="3"/>
  <c r="K521" i="3"/>
  <c r="L521" i="3"/>
  <c r="M521" i="3"/>
  <c r="N521" i="3"/>
  <c r="E522" i="3"/>
  <c r="F522" i="3"/>
  <c r="G522" i="3"/>
  <c r="H522" i="3"/>
  <c r="I522" i="3"/>
  <c r="J522" i="3"/>
  <c r="K522" i="3"/>
  <c r="L522" i="3"/>
  <c r="M522" i="3"/>
  <c r="N522" i="3"/>
  <c r="E523" i="3"/>
  <c r="F523" i="3"/>
  <c r="O523" i="3" s="1"/>
  <c r="G523" i="3"/>
  <c r="H523" i="3"/>
  <c r="I523" i="3"/>
  <c r="J523" i="3"/>
  <c r="K523" i="3"/>
  <c r="L523" i="3"/>
  <c r="M523" i="3"/>
  <c r="N523" i="3"/>
  <c r="E524" i="3"/>
  <c r="F524" i="3"/>
  <c r="G524" i="3"/>
  <c r="H524" i="3"/>
  <c r="I524" i="3"/>
  <c r="J524" i="3"/>
  <c r="K524" i="3"/>
  <c r="L524" i="3"/>
  <c r="M524" i="3"/>
  <c r="N524" i="3"/>
  <c r="E525" i="3"/>
  <c r="F525" i="3"/>
  <c r="G525" i="3"/>
  <c r="H525" i="3"/>
  <c r="I525" i="3"/>
  <c r="J525" i="3"/>
  <c r="K525" i="3"/>
  <c r="L525" i="3"/>
  <c r="M525" i="3"/>
  <c r="N525" i="3"/>
  <c r="E526" i="3"/>
  <c r="F526" i="3"/>
  <c r="G526" i="3"/>
  <c r="H526" i="3"/>
  <c r="O526" i="3" s="1"/>
  <c r="I526" i="3"/>
  <c r="J526" i="3"/>
  <c r="K526" i="3"/>
  <c r="L526" i="3"/>
  <c r="M526" i="3"/>
  <c r="N526" i="3"/>
  <c r="E527" i="3"/>
  <c r="F527" i="3"/>
  <c r="O527" i="3" s="1"/>
  <c r="G527" i="3"/>
  <c r="H527" i="3"/>
  <c r="I527" i="3"/>
  <c r="J527" i="3"/>
  <c r="K527" i="3"/>
  <c r="L527" i="3"/>
  <c r="M527" i="3"/>
  <c r="N527" i="3"/>
  <c r="E528" i="3"/>
  <c r="F528" i="3"/>
  <c r="G528" i="3"/>
  <c r="H528" i="3"/>
  <c r="O528" i="3" s="1"/>
  <c r="I528" i="3"/>
  <c r="J528" i="3"/>
  <c r="K528" i="3"/>
  <c r="L528" i="3"/>
  <c r="M528" i="3"/>
  <c r="N528" i="3"/>
  <c r="E529" i="3"/>
  <c r="F529" i="3"/>
  <c r="G529" i="3"/>
  <c r="H529" i="3"/>
  <c r="I529" i="3"/>
  <c r="J529" i="3"/>
  <c r="K529" i="3"/>
  <c r="L529" i="3"/>
  <c r="M529" i="3"/>
  <c r="N529" i="3"/>
  <c r="E530" i="3"/>
  <c r="F530" i="3"/>
  <c r="G530" i="3"/>
  <c r="H530" i="3"/>
  <c r="I530" i="3"/>
  <c r="J530" i="3"/>
  <c r="K530" i="3"/>
  <c r="L530" i="3"/>
  <c r="M530" i="3"/>
  <c r="N530" i="3"/>
  <c r="E531" i="3"/>
  <c r="F531" i="3"/>
  <c r="G531" i="3"/>
  <c r="H531" i="3"/>
  <c r="I531" i="3"/>
  <c r="J531" i="3"/>
  <c r="K531" i="3"/>
  <c r="L531" i="3"/>
  <c r="M531" i="3"/>
  <c r="N531" i="3"/>
  <c r="E532" i="3"/>
  <c r="F532" i="3"/>
  <c r="G532" i="3"/>
  <c r="H532" i="3"/>
  <c r="I532" i="3"/>
  <c r="J532" i="3"/>
  <c r="K532" i="3"/>
  <c r="L532" i="3"/>
  <c r="M532" i="3"/>
  <c r="N532" i="3"/>
  <c r="E533" i="3"/>
  <c r="F533" i="3"/>
  <c r="G533" i="3"/>
  <c r="H533" i="3"/>
  <c r="I533" i="3"/>
  <c r="J533" i="3"/>
  <c r="K533" i="3"/>
  <c r="L533" i="3"/>
  <c r="M533" i="3"/>
  <c r="N533" i="3"/>
  <c r="E534" i="3"/>
  <c r="F534" i="3"/>
  <c r="G534" i="3"/>
  <c r="H534" i="3"/>
  <c r="I534" i="3"/>
  <c r="J534" i="3"/>
  <c r="K534" i="3"/>
  <c r="L534" i="3"/>
  <c r="M534" i="3"/>
  <c r="N534" i="3"/>
  <c r="E535" i="3"/>
  <c r="F535" i="3"/>
  <c r="G535" i="3"/>
  <c r="H535" i="3"/>
  <c r="I535" i="3"/>
  <c r="J535" i="3"/>
  <c r="K535" i="3"/>
  <c r="L535" i="3"/>
  <c r="M535" i="3"/>
  <c r="N535" i="3"/>
  <c r="E536" i="3"/>
  <c r="F536" i="3"/>
  <c r="G536" i="3"/>
  <c r="H536" i="3"/>
  <c r="I536" i="3"/>
  <c r="J536" i="3"/>
  <c r="K536" i="3"/>
  <c r="L536" i="3"/>
  <c r="M536" i="3"/>
  <c r="N536" i="3"/>
  <c r="E537" i="3"/>
  <c r="F537" i="3"/>
  <c r="G537" i="3"/>
  <c r="H537" i="3"/>
  <c r="I537" i="3"/>
  <c r="J537" i="3"/>
  <c r="K537" i="3"/>
  <c r="L537" i="3"/>
  <c r="M537" i="3"/>
  <c r="N537" i="3"/>
  <c r="E538" i="3"/>
  <c r="F538" i="3"/>
  <c r="G538" i="3"/>
  <c r="H538" i="3"/>
  <c r="I538" i="3"/>
  <c r="J538" i="3"/>
  <c r="K538" i="3"/>
  <c r="L538" i="3"/>
  <c r="M538" i="3"/>
  <c r="N538" i="3"/>
  <c r="E539" i="3"/>
  <c r="F539" i="3"/>
  <c r="G539" i="3"/>
  <c r="H539" i="3"/>
  <c r="I539" i="3"/>
  <c r="J539" i="3"/>
  <c r="K539" i="3"/>
  <c r="L539" i="3"/>
  <c r="M539" i="3"/>
  <c r="N539" i="3"/>
  <c r="E540" i="3"/>
  <c r="F540" i="3"/>
  <c r="G540" i="3"/>
  <c r="H540" i="3"/>
  <c r="I540" i="3"/>
  <c r="J540" i="3"/>
  <c r="K540" i="3"/>
  <c r="L540" i="3"/>
  <c r="M540" i="3"/>
  <c r="N540" i="3"/>
  <c r="E541" i="3"/>
  <c r="F541" i="3"/>
  <c r="G541" i="3"/>
  <c r="H541" i="3"/>
  <c r="I541" i="3"/>
  <c r="J541" i="3"/>
  <c r="K541" i="3"/>
  <c r="L541" i="3"/>
  <c r="M541" i="3"/>
  <c r="N541" i="3"/>
  <c r="E542" i="3"/>
  <c r="F542" i="3"/>
  <c r="G542" i="3"/>
  <c r="H542" i="3"/>
  <c r="I542" i="3"/>
  <c r="J542" i="3"/>
  <c r="K542" i="3"/>
  <c r="L542" i="3"/>
  <c r="M542" i="3"/>
  <c r="N542" i="3"/>
  <c r="E543" i="3"/>
  <c r="F543" i="3"/>
  <c r="G543" i="3"/>
  <c r="H543" i="3"/>
  <c r="I543" i="3"/>
  <c r="J543" i="3"/>
  <c r="K543" i="3"/>
  <c r="L543" i="3"/>
  <c r="M543" i="3"/>
  <c r="N543" i="3"/>
  <c r="E544" i="3"/>
  <c r="F544" i="3"/>
  <c r="G544" i="3"/>
  <c r="H544" i="3"/>
  <c r="I544" i="3"/>
  <c r="J544" i="3"/>
  <c r="K544" i="3"/>
  <c r="L544" i="3"/>
  <c r="M544" i="3"/>
  <c r="N544" i="3"/>
  <c r="E545" i="3"/>
  <c r="F545" i="3"/>
  <c r="G545" i="3"/>
  <c r="H545" i="3"/>
  <c r="I545" i="3"/>
  <c r="J545" i="3"/>
  <c r="K545" i="3"/>
  <c r="L545" i="3"/>
  <c r="M545" i="3"/>
  <c r="N545" i="3"/>
  <c r="E546" i="3"/>
  <c r="F546" i="3"/>
  <c r="G546" i="3"/>
  <c r="H546" i="3"/>
  <c r="I546" i="3"/>
  <c r="J546" i="3"/>
  <c r="K546" i="3"/>
  <c r="L546" i="3"/>
  <c r="M546" i="3"/>
  <c r="N546" i="3"/>
  <c r="E547" i="3"/>
  <c r="F547" i="3"/>
  <c r="G547" i="3"/>
  <c r="H547" i="3"/>
  <c r="I547" i="3"/>
  <c r="J547" i="3"/>
  <c r="K547" i="3"/>
  <c r="L547" i="3"/>
  <c r="M547" i="3"/>
  <c r="N547" i="3"/>
  <c r="E548" i="3"/>
  <c r="F548" i="3"/>
  <c r="G548" i="3"/>
  <c r="H548" i="3"/>
  <c r="I548" i="3"/>
  <c r="J548" i="3"/>
  <c r="K548" i="3"/>
  <c r="L548" i="3"/>
  <c r="M548" i="3"/>
  <c r="N548" i="3"/>
  <c r="E549" i="3"/>
  <c r="F549" i="3"/>
  <c r="G549" i="3"/>
  <c r="H549" i="3"/>
  <c r="I549" i="3"/>
  <c r="J549" i="3"/>
  <c r="K549" i="3"/>
  <c r="L549" i="3"/>
  <c r="M549" i="3"/>
  <c r="N549" i="3"/>
  <c r="E550" i="3"/>
  <c r="F550" i="3"/>
  <c r="G550" i="3"/>
  <c r="H550" i="3"/>
  <c r="I550" i="3"/>
  <c r="J550" i="3"/>
  <c r="K550" i="3"/>
  <c r="L550" i="3"/>
  <c r="M550" i="3"/>
  <c r="N550" i="3"/>
  <c r="E551" i="3"/>
  <c r="F551" i="3"/>
  <c r="G551" i="3"/>
  <c r="H551" i="3"/>
  <c r="I551" i="3"/>
  <c r="J551" i="3"/>
  <c r="K551" i="3"/>
  <c r="L551" i="3"/>
  <c r="M551" i="3"/>
  <c r="N551" i="3"/>
  <c r="E552" i="3"/>
  <c r="F552" i="3"/>
  <c r="G552" i="3"/>
  <c r="H552" i="3"/>
  <c r="I552" i="3"/>
  <c r="J552" i="3"/>
  <c r="K552" i="3"/>
  <c r="L552" i="3"/>
  <c r="M552" i="3"/>
  <c r="N552" i="3"/>
  <c r="E553" i="3"/>
  <c r="F553" i="3"/>
  <c r="G553" i="3"/>
  <c r="H553" i="3"/>
  <c r="I553" i="3"/>
  <c r="J553" i="3"/>
  <c r="K553" i="3"/>
  <c r="L553" i="3"/>
  <c r="M553" i="3"/>
  <c r="N553" i="3"/>
  <c r="E554" i="3"/>
  <c r="F554" i="3"/>
  <c r="G554" i="3"/>
  <c r="H554" i="3"/>
  <c r="I554" i="3"/>
  <c r="J554" i="3"/>
  <c r="K554" i="3"/>
  <c r="L554" i="3"/>
  <c r="M554" i="3"/>
  <c r="N554" i="3"/>
  <c r="E555" i="3"/>
  <c r="F555" i="3"/>
  <c r="G555" i="3"/>
  <c r="H555" i="3"/>
  <c r="I555" i="3"/>
  <c r="J555" i="3"/>
  <c r="K555" i="3"/>
  <c r="L555" i="3"/>
  <c r="M555" i="3"/>
  <c r="N555" i="3"/>
  <c r="E556" i="3"/>
  <c r="F556" i="3"/>
  <c r="G556" i="3"/>
  <c r="H556" i="3"/>
  <c r="I556" i="3"/>
  <c r="J556" i="3"/>
  <c r="K556" i="3"/>
  <c r="L556" i="3"/>
  <c r="M556" i="3"/>
  <c r="N556" i="3"/>
  <c r="E557" i="3"/>
  <c r="F557" i="3"/>
  <c r="G557" i="3"/>
  <c r="H557" i="3"/>
  <c r="I557" i="3"/>
  <c r="J557" i="3"/>
  <c r="K557" i="3"/>
  <c r="L557" i="3"/>
  <c r="M557" i="3"/>
  <c r="N557" i="3"/>
  <c r="E558" i="3"/>
  <c r="F558" i="3"/>
  <c r="G558" i="3"/>
  <c r="H558" i="3"/>
  <c r="I558" i="3"/>
  <c r="J558" i="3"/>
  <c r="K558" i="3"/>
  <c r="L558" i="3"/>
  <c r="M558" i="3"/>
  <c r="N558" i="3"/>
  <c r="E559" i="3"/>
  <c r="F559" i="3"/>
  <c r="G559" i="3"/>
  <c r="H559" i="3"/>
  <c r="I559" i="3"/>
  <c r="J559" i="3"/>
  <c r="K559" i="3"/>
  <c r="L559" i="3"/>
  <c r="M559" i="3"/>
  <c r="N559" i="3"/>
  <c r="E560" i="3"/>
  <c r="F560" i="3"/>
  <c r="G560" i="3"/>
  <c r="H560" i="3"/>
  <c r="I560" i="3"/>
  <c r="J560" i="3"/>
  <c r="K560" i="3"/>
  <c r="L560" i="3"/>
  <c r="M560" i="3"/>
  <c r="N560" i="3"/>
  <c r="E561" i="3"/>
  <c r="F561" i="3"/>
  <c r="G561" i="3"/>
  <c r="H561" i="3"/>
  <c r="I561" i="3"/>
  <c r="J561" i="3"/>
  <c r="K561" i="3"/>
  <c r="L561" i="3"/>
  <c r="M561" i="3"/>
  <c r="N561" i="3"/>
  <c r="E562" i="3"/>
  <c r="F562" i="3"/>
  <c r="G562" i="3"/>
  <c r="H562" i="3"/>
  <c r="I562" i="3"/>
  <c r="J562" i="3"/>
  <c r="K562" i="3"/>
  <c r="L562" i="3"/>
  <c r="M562" i="3"/>
  <c r="N562" i="3"/>
  <c r="E563" i="3"/>
  <c r="F563" i="3"/>
  <c r="G563" i="3"/>
  <c r="H563" i="3"/>
  <c r="I563" i="3"/>
  <c r="J563" i="3"/>
  <c r="K563" i="3"/>
  <c r="L563" i="3"/>
  <c r="M563" i="3"/>
  <c r="N563" i="3"/>
  <c r="E564" i="3"/>
  <c r="F564" i="3"/>
  <c r="G564" i="3"/>
  <c r="H564" i="3"/>
  <c r="I564" i="3"/>
  <c r="J564" i="3"/>
  <c r="K564" i="3"/>
  <c r="L564" i="3"/>
  <c r="M564" i="3"/>
  <c r="N564" i="3"/>
  <c r="E565" i="3"/>
  <c r="F565" i="3"/>
  <c r="G565" i="3"/>
  <c r="H565" i="3"/>
  <c r="I565" i="3"/>
  <c r="J565" i="3"/>
  <c r="K565" i="3"/>
  <c r="L565" i="3"/>
  <c r="M565" i="3"/>
  <c r="N565" i="3"/>
  <c r="E566" i="3"/>
  <c r="F566" i="3"/>
  <c r="G566" i="3"/>
  <c r="H566" i="3"/>
  <c r="I566" i="3"/>
  <c r="J566" i="3"/>
  <c r="K566" i="3"/>
  <c r="L566" i="3"/>
  <c r="M566" i="3"/>
  <c r="N566" i="3"/>
  <c r="E567" i="3"/>
  <c r="F567" i="3"/>
  <c r="G567" i="3"/>
  <c r="H567" i="3"/>
  <c r="I567" i="3"/>
  <c r="J567" i="3"/>
  <c r="K567" i="3"/>
  <c r="L567" i="3"/>
  <c r="M567" i="3"/>
  <c r="N567" i="3"/>
  <c r="E568" i="3"/>
  <c r="F568" i="3"/>
  <c r="G568" i="3"/>
  <c r="H568" i="3"/>
  <c r="I568" i="3"/>
  <c r="J568" i="3"/>
  <c r="K568" i="3"/>
  <c r="L568" i="3"/>
  <c r="M568" i="3"/>
  <c r="N568" i="3"/>
  <c r="E569" i="3"/>
  <c r="F569" i="3"/>
  <c r="O569" i="3" s="1"/>
  <c r="G569" i="3"/>
  <c r="H569" i="3"/>
  <c r="I569" i="3"/>
  <c r="J569" i="3"/>
  <c r="K569" i="3"/>
  <c r="L569" i="3"/>
  <c r="M569" i="3"/>
  <c r="N569" i="3"/>
  <c r="E570" i="3"/>
  <c r="F570" i="3"/>
  <c r="G570" i="3"/>
  <c r="H570" i="3"/>
  <c r="I570" i="3"/>
  <c r="J570" i="3"/>
  <c r="K570" i="3"/>
  <c r="L570" i="3"/>
  <c r="M570" i="3"/>
  <c r="N570" i="3"/>
  <c r="E571" i="3"/>
  <c r="F571" i="3"/>
  <c r="G571" i="3"/>
  <c r="H571" i="3"/>
  <c r="I571" i="3"/>
  <c r="J571" i="3"/>
  <c r="K571" i="3"/>
  <c r="L571" i="3"/>
  <c r="M571" i="3"/>
  <c r="N571" i="3"/>
  <c r="E572" i="3"/>
  <c r="F572" i="3"/>
  <c r="G572" i="3"/>
  <c r="H572" i="3"/>
  <c r="I572" i="3"/>
  <c r="J572" i="3"/>
  <c r="K572" i="3"/>
  <c r="L572" i="3"/>
  <c r="M572" i="3"/>
  <c r="N572" i="3"/>
  <c r="E573" i="3"/>
  <c r="F573" i="3"/>
  <c r="G573" i="3"/>
  <c r="H573" i="3"/>
  <c r="I573" i="3"/>
  <c r="J573" i="3"/>
  <c r="K573" i="3"/>
  <c r="L573" i="3"/>
  <c r="M573" i="3"/>
  <c r="N573" i="3"/>
  <c r="E574" i="3"/>
  <c r="F574" i="3"/>
  <c r="G574" i="3"/>
  <c r="H574" i="3"/>
  <c r="I574" i="3"/>
  <c r="J574" i="3"/>
  <c r="K574" i="3"/>
  <c r="L574" i="3"/>
  <c r="M574" i="3"/>
  <c r="N574" i="3"/>
  <c r="E575" i="3"/>
  <c r="F575" i="3"/>
  <c r="G575" i="3"/>
  <c r="H575" i="3"/>
  <c r="I575" i="3"/>
  <c r="J575" i="3"/>
  <c r="K575" i="3"/>
  <c r="L575" i="3"/>
  <c r="M575" i="3"/>
  <c r="N575" i="3"/>
  <c r="E576" i="3"/>
  <c r="F576" i="3"/>
  <c r="G576" i="3"/>
  <c r="H576" i="3"/>
  <c r="I576" i="3"/>
  <c r="J576" i="3"/>
  <c r="K576" i="3"/>
  <c r="L576" i="3"/>
  <c r="M576" i="3"/>
  <c r="N576" i="3"/>
  <c r="E577" i="3"/>
  <c r="F577" i="3"/>
  <c r="G577" i="3"/>
  <c r="H577" i="3"/>
  <c r="I577" i="3"/>
  <c r="J577" i="3"/>
  <c r="K577" i="3"/>
  <c r="L577" i="3"/>
  <c r="M577" i="3"/>
  <c r="N577" i="3"/>
  <c r="E578" i="3"/>
  <c r="F578" i="3"/>
  <c r="G578" i="3"/>
  <c r="H578" i="3"/>
  <c r="I578" i="3"/>
  <c r="J578" i="3"/>
  <c r="K578" i="3"/>
  <c r="L578" i="3"/>
  <c r="M578" i="3"/>
  <c r="N578" i="3"/>
  <c r="E579" i="3"/>
  <c r="F579" i="3"/>
  <c r="G579" i="3"/>
  <c r="H579" i="3"/>
  <c r="I579" i="3"/>
  <c r="J579" i="3"/>
  <c r="K579" i="3"/>
  <c r="L579" i="3"/>
  <c r="M579" i="3"/>
  <c r="N579" i="3"/>
  <c r="E580" i="3"/>
  <c r="F580" i="3"/>
  <c r="G580" i="3"/>
  <c r="H580" i="3"/>
  <c r="I580" i="3"/>
  <c r="J580" i="3"/>
  <c r="K580" i="3"/>
  <c r="L580" i="3"/>
  <c r="M580" i="3"/>
  <c r="N580" i="3"/>
  <c r="E581" i="3"/>
  <c r="F581" i="3"/>
  <c r="G581" i="3"/>
  <c r="H581" i="3"/>
  <c r="I581" i="3"/>
  <c r="J581" i="3"/>
  <c r="K581" i="3"/>
  <c r="L581" i="3"/>
  <c r="M581" i="3"/>
  <c r="N581" i="3"/>
  <c r="E582" i="3"/>
  <c r="F582" i="3"/>
  <c r="G582" i="3"/>
  <c r="H582" i="3"/>
  <c r="I582" i="3"/>
  <c r="J582" i="3"/>
  <c r="K582" i="3"/>
  <c r="L582" i="3"/>
  <c r="M582" i="3"/>
  <c r="N582" i="3"/>
  <c r="E583" i="3"/>
  <c r="F583" i="3"/>
  <c r="G583" i="3"/>
  <c r="H583" i="3"/>
  <c r="I583" i="3"/>
  <c r="J583" i="3"/>
  <c r="K583" i="3"/>
  <c r="L583" i="3"/>
  <c r="M583" i="3"/>
  <c r="N583" i="3"/>
  <c r="E584" i="3"/>
  <c r="F584" i="3"/>
  <c r="G584" i="3"/>
  <c r="H584" i="3"/>
  <c r="I584" i="3"/>
  <c r="J584" i="3"/>
  <c r="K584" i="3"/>
  <c r="L584" i="3"/>
  <c r="M584" i="3"/>
  <c r="N584" i="3"/>
  <c r="E585" i="3"/>
  <c r="F585" i="3"/>
  <c r="G585" i="3"/>
  <c r="H585" i="3"/>
  <c r="I585" i="3"/>
  <c r="J585" i="3"/>
  <c r="K585" i="3"/>
  <c r="L585" i="3"/>
  <c r="M585" i="3"/>
  <c r="N585" i="3"/>
  <c r="E586" i="3"/>
  <c r="E589" i="3"/>
  <c r="F589" i="3"/>
  <c r="G589" i="3"/>
  <c r="H589" i="3"/>
  <c r="I589" i="3"/>
  <c r="J589" i="3"/>
  <c r="K589" i="3"/>
  <c r="L589" i="3"/>
  <c r="M589" i="3"/>
  <c r="N589" i="3"/>
  <c r="N591" i="3"/>
  <c r="E593" i="3"/>
  <c r="F593" i="3"/>
  <c r="G593" i="3"/>
  <c r="H593" i="3"/>
  <c r="I593" i="3"/>
  <c r="J593" i="3"/>
  <c r="K593" i="3"/>
  <c r="L593" i="3"/>
  <c r="M593" i="3"/>
  <c r="N593" i="3"/>
  <c r="K596" i="3"/>
  <c r="E597" i="3"/>
  <c r="F597" i="3"/>
  <c r="G597" i="3"/>
  <c r="H597" i="3"/>
  <c r="I597" i="3"/>
  <c r="J597" i="3"/>
  <c r="K597" i="3"/>
  <c r="L597" i="3"/>
  <c r="M597" i="3"/>
  <c r="N597" i="3"/>
  <c r="E601" i="3"/>
  <c r="F601" i="3"/>
  <c r="G601" i="3"/>
  <c r="H601" i="3"/>
  <c r="I601" i="3"/>
  <c r="J601" i="3"/>
  <c r="K601" i="3"/>
  <c r="L601" i="3"/>
  <c r="M601" i="3"/>
  <c r="N601" i="3"/>
  <c r="O400" i="3"/>
  <c r="O485" i="3"/>
  <c r="O570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100" i="3"/>
  <c r="O101" i="3"/>
  <c r="O108" i="3"/>
  <c r="O109" i="3"/>
  <c r="O116" i="3"/>
  <c r="O117" i="3"/>
  <c r="O124" i="3"/>
  <c r="O132" i="3"/>
  <c r="O133" i="3"/>
  <c r="O140" i="3"/>
  <c r="O148" i="3"/>
  <c r="O149" i="3"/>
  <c r="O164" i="3"/>
  <c r="O165" i="3"/>
  <c r="O180" i="3"/>
  <c r="O181" i="3"/>
  <c r="O196" i="3"/>
  <c r="O197" i="3"/>
  <c r="O228" i="3"/>
  <c r="O229" i="3"/>
  <c r="O260" i="3"/>
  <c r="O285" i="3"/>
  <c r="O286" i="3"/>
  <c r="O317" i="3"/>
  <c r="O318" i="3"/>
  <c r="O349" i="3"/>
  <c r="O350" i="3"/>
  <c r="O381" i="3"/>
  <c r="O382" i="3"/>
  <c r="O463" i="3"/>
  <c r="J595" i="3" l="1"/>
  <c r="B3" i="10"/>
  <c r="N599" i="3"/>
  <c r="K587" i="3"/>
  <c r="G599" i="3"/>
  <c r="F591" i="3"/>
  <c r="J587" i="3"/>
  <c r="G591" i="3"/>
  <c r="F599" i="3"/>
  <c r="K595" i="3"/>
  <c r="E592" i="3"/>
  <c r="L600" i="3"/>
  <c r="H600" i="3"/>
  <c r="M592" i="3"/>
  <c r="L588" i="3"/>
  <c r="G596" i="3"/>
  <c r="I592" i="3"/>
  <c r="H588" i="3"/>
  <c r="K600" i="3"/>
  <c r="G600" i="3"/>
  <c r="N596" i="3"/>
  <c r="J596" i="3"/>
  <c r="F596" i="3"/>
  <c r="L592" i="3"/>
  <c r="H592" i="3"/>
  <c r="K588" i="3"/>
  <c r="G588" i="3"/>
  <c r="N600" i="3"/>
  <c r="J600" i="3"/>
  <c r="F600" i="3"/>
  <c r="M596" i="3"/>
  <c r="I596" i="3"/>
  <c r="E596" i="3"/>
  <c r="K592" i="3"/>
  <c r="G592" i="3"/>
  <c r="N588" i="3"/>
  <c r="J588" i="3"/>
  <c r="F588" i="3"/>
  <c r="M600" i="3"/>
  <c r="I600" i="3"/>
  <c r="L596" i="3"/>
  <c r="N592" i="3"/>
  <c r="J592" i="3"/>
  <c r="M588" i="3"/>
  <c r="I588" i="3"/>
  <c r="B1" i="10"/>
  <c r="E602" i="3"/>
  <c r="E594" i="3"/>
  <c r="K599" i="3"/>
  <c r="E598" i="3"/>
  <c r="G595" i="3"/>
  <c r="K591" i="3"/>
  <c r="E590" i="3"/>
  <c r="G587" i="3"/>
  <c r="J599" i="3"/>
  <c r="N595" i="3"/>
  <c r="F595" i="3"/>
  <c r="J591" i="3"/>
  <c r="N587" i="3"/>
  <c r="F587" i="3"/>
  <c r="M602" i="3"/>
  <c r="M598" i="3"/>
  <c r="M594" i="3"/>
  <c r="M590" i="3"/>
  <c r="M586" i="3"/>
  <c r="I602" i="3"/>
  <c r="I598" i="3"/>
  <c r="I594" i="3"/>
  <c r="I590" i="3"/>
  <c r="I586" i="3"/>
  <c r="H602" i="3"/>
  <c r="L598" i="3"/>
  <c r="H590" i="3"/>
  <c r="L586" i="3"/>
  <c r="K602" i="3"/>
  <c r="G602" i="3"/>
  <c r="M599" i="3"/>
  <c r="I599" i="3"/>
  <c r="E599" i="3"/>
  <c r="K598" i="3"/>
  <c r="G598" i="3"/>
  <c r="M595" i="3"/>
  <c r="I595" i="3"/>
  <c r="E595" i="3"/>
  <c r="K594" i="3"/>
  <c r="G594" i="3"/>
  <c r="M591" i="3"/>
  <c r="I591" i="3"/>
  <c r="E591" i="3"/>
  <c r="K590" i="3"/>
  <c r="G590" i="3"/>
  <c r="M587" i="3"/>
  <c r="I587" i="3"/>
  <c r="E587" i="3"/>
  <c r="K586" i="3"/>
  <c r="G586" i="3"/>
  <c r="L602" i="3"/>
  <c r="H598" i="3"/>
  <c r="L594" i="3"/>
  <c r="H594" i="3"/>
  <c r="L590" i="3"/>
  <c r="H586" i="3"/>
  <c r="N602" i="3"/>
  <c r="J602" i="3"/>
  <c r="L599" i="3"/>
  <c r="N598" i="3"/>
  <c r="J598" i="3"/>
  <c r="L595" i="3"/>
  <c r="N594" i="3"/>
  <c r="J594" i="3"/>
  <c r="L591" i="3"/>
  <c r="N590" i="3"/>
  <c r="J590" i="3"/>
  <c r="L587" i="3"/>
  <c r="N586" i="3"/>
  <c r="J586" i="3"/>
  <c r="O431" i="3"/>
  <c r="O390" i="3"/>
  <c r="O389" i="3"/>
  <c r="O374" i="3"/>
  <c r="O373" i="3"/>
  <c r="O358" i="3"/>
  <c r="O357" i="3"/>
  <c r="O342" i="3"/>
  <c r="O341" i="3"/>
  <c r="O337" i="3"/>
  <c r="O329" i="3"/>
  <c r="O326" i="3"/>
  <c r="O325" i="3"/>
  <c r="O321" i="3"/>
  <c r="O313" i="3"/>
  <c r="O310" i="3"/>
  <c r="O309" i="3"/>
  <c r="O305" i="3"/>
  <c r="O298" i="3"/>
  <c r="O297" i="3"/>
  <c r="O294" i="3"/>
  <c r="O293" i="3"/>
  <c r="O290" i="3"/>
  <c r="O289" i="3"/>
  <c r="O282" i="3"/>
  <c r="O281" i="3"/>
  <c r="O277" i="3"/>
  <c r="O276" i="3"/>
  <c r="O269" i="3"/>
  <c r="O268" i="3"/>
  <c r="O253" i="3"/>
  <c r="O252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7" i="3"/>
  <c r="O226" i="3"/>
  <c r="O225" i="3"/>
  <c r="O224" i="3"/>
  <c r="O223" i="3"/>
  <c r="O222" i="3"/>
  <c r="O221" i="3"/>
  <c r="O220" i="3"/>
  <c r="O219" i="3"/>
  <c r="O427" i="3"/>
  <c r="O601" i="3"/>
  <c r="O597" i="3"/>
  <c r="O559" i="3"/>
  <c r="O555" i="3"/>
  <c r="O549" i="3"/>
  <c r="O548" i="3"/>
  <c r="O506" i="3"/>
  <c r="O505" i="3"/>
  <c r="O495" i="3"/>
  <c r="O491" i="3"/>
  <c r="O462" i="3"/>
  <c r="O218" i="3"/>
  <c r="O217" i="3"/>
  <c r="O216" i="3"/>
  <c r="O215" i="3"/>
  <c r="O214" i="3"/>
  <c r="O211" i="3"/>
  <c r="O210" i="3"/>
  <c r="O209" i="3"/>
  <c r="O208" i="3"/>
  <c r="O207" i="3"/>
  <c r="O593" i="3"/>
  <c r="O584" i="3"/>
  <c r="O582" i="3"/>
  <c r="O577" i="3"/>
  <c r="O573" i="3"/>
  <c r="O571" i="3"/>
  <c r="O568" i="3"/>
  <c r="O566" i="3"/>
  <c r="O563" i="3"/>
  <c r="O560" i="3"/>
  <c r="O558" i="3"/>
  <c r="O557" i="3"/>
  <c r="O554" i="3"/>
  <c r="O552" i="3"/>
  <c r="O551" i="3"/>
  <c r="O543" i="3"/>
  <c r="O541" i="3"/>
  <c r="O539" i="3"/>
  <c r="O537" i="3"/>
  <c r="O534" i="3"/>
  <c r="O533" i="3"/>
  <c r="O530" i="3"/>
  <c r="O529" i="3"/>
  <c r="O525" i="3"/>
  <c r="O521" i="3"/>
  <c r="O518" i="3"/>
  <c r="O515" i="3"/>
  <c r="O513" i="3"/>
  <c r="O511" i="3"/>
  <c r="O508" i="3"/>
  <c r="O507" i="3"/>
  <c r="O502" i="3"/>
  <c r="O492" i="3"/>
  <c r="O482" i="3"/>
  <c r="O480" i="3"/>
  <c r="O479" i="3"/>
  <c r="O478" i="3"/>
  <c r="O477" i="3"/>
  <c r="O476" i="3"/>
  <c r="O475" i="3"/>
  <c r="O474" i="3"/>
  <c r="O471" i="3"/>
  <c r="O470" i="3"/>
  <c r="O469" i="3"/>
  <c r="O468" i="3"/>
  <c r="O467" i="3"/>
  <c r="O466" i="3"/>
  <c r="O465" i="3"/>
  <c r="O461" i="3"/>
  <c r="O460" i="3"/>
  <c r="O458" i="3"/>
  <c r="O457" i="3"/>
  <c r="O456" i="3"/>
  <c r="O455" i="3"/>
  <c r="O454" i="3"/>
  <c r="O453" i="3"/>
  <c r="O452" i="3"/>
  <c r="O447" i="3"/>
  <c r="O443" i="3"/>
  <c r="O432" i="3"/>
  <c r="O430" i="3"/>
  <c r="O415" i="3"/>
  <c r="O411" i="3"/>
  <c r="O410" i="3"/>
  <c r="O409" i="3"/>
  <c r="O394" i="3"/>
  <c r="O393" i="3"/>
  <c r="O386" i="3"/>
  <c r="O385" i="3"/>
  <c r="O378" i="3"/>
  <c r="O377" i="3"/>
  <c r="O370" i="3"/>
  <c r="O369" i="3"/>
  <c r="O362" i="3"/>
  <c r="O361" i="3"/>
  <c r="O354" i="3"/>
  <c r="O353" i="3"/>
  <c r="O346" i="3"/>
  <c r="O345" i="3"/>
  <c r="O338" i="3"/>
  <c r="O330" i="3"/>
  <c r="O322" i="3"/>
  <c r="O314" i="3"/>
  <c r="O306" i="3"/>
  <c r="O585" i="3"/>
  <c r="O581" i="3"/>
  <c r="O578" i="3"/>
  <c r="O574" i="3"/>
  <c r="O565" i="3"/>
  <c r="O562" i="3"/>
  <c r="O561" i="3"/>
  <c r="O553" i="3"/>
  <c r="O547" i="3"/>
  <c r="O544" i="3"/>
  <c r="O542" i="3"/>
  <c r="O516" i="3"/>
  <c r="O510" i="3"/>
  <c r="O509" i="3"/>
  <c r="O504" i="3"/>
  <c r="O500" i="3"/>
  <c r="O499" i="3"/>
  <c r="O496" i="3"/>
  <c r="O493" i="3"/>
  <c r="O490" i="3"/>
  <c r="O489" i="3"/>
  <c r="O486" i="3"/>
  <c r="O483" i="3"/>
  <c r="O481" i="3"/>
  <c r="O473" i="3"/>
  <c r="O589" i="3"/>
  <c r="O583" i="3"/>
  <c r="O580" i="3"/>
  <c r="O579" i="3"/>
  <c r="O576" i="3"/>
  <c r="O575" i="3"/>
  <c r="O572" i="3"/>
  <c r="O567" i="3"/>
  <c r="O564" i="3"/>
  <c r="O556" i="3"/>
  <c r="O550" i="3"/>
  <c r="O546" i="3"/>
  <c r="O545" i="3"/>
  <c r="O540" i="3"/>
  <c r="O538" i="3"/>
  <c r="O536" i="3"/>
  <c r="O535" i="3"/>
  <c r="O532" i="3"/>
  <c r="O531" i="3"/>
  <c r="O524" i="3"/>
  <c r="O522" i="3"/>
  <c r="O520" i="3"/>
  <c r="O519" i="3"/>
  <c r="O517" i="3"/>
  <c r="O514" i="3"/>
  <c r="O512" i="3"/>
  <c r="O503" i="3"/>
  <c r="O501" i="3"/>
  <c r="O498" i="3"/>
  <c r="O497" i="3"/>
  <c r="O494" i="3"/>
  <c r="O488" i="3"/>
  <c r="O487" i="3"/>
  <c r="O472" i="3"/>
  <c r="O206" i="3"/>
  <c r="O203" i="3"/>
  <c r="O202" i="3"/>
  <c r="O201" i="3"/>
  <c r="O200" i="3"/>
  <c r="O199" i="3"/>
  <c r="O198" i="3"/>
  <c r="O195" i="3"/>
  <c r="O194" i="3"/>
  <c r="O193" i="3"/>
  <c r="O192" i="3"/>
  <c r="O191" i="3"/>
  <c r="O190" i="3"/>
  <c r="O187" i="3"/>
  <c r="O186" i="3"/>
  <c r="O185" i="3"/>
  <c r="O184" i="3"/>
  <c r="O183" i="3"/>
  <c r="O182" i="3"/>
  <c r="O179" i="3"/>
  <c r="O178" i="3"/>
  <c r="O177" i="3"/>
  <c r="O176" i="3"/>
  <c r="O175" i="3"/>
  <c r="O174" i="3"/>
  <c r="O171" i="3"/>
  <c r="O170" i="3"/>
  <c r="O169" i="3"/>
  <c r="O168" i="3"/>
  <c r="O167" i="3"/>
  <c r="O166" i="3"/>
  <c r="O163" i="3"/>
  <c r="O162" i="3"/>
  <c r="O161" i="3"/>
  <c r="O160" i="3"/>
  <c r="O159" i="3"/>
  <c r="O158" i="3"/>
  <c r="O155" i="3"/>
  <c r="O154" i="3"/>
  <c r="O153" i="3"/>
  <c r="O152" i="3"/>
  <c r="O151" i="3"/>
  <c r="O150" i="3"/>
  <c r="O147" i="3"/>
  <c r="O146" i="3"/>
  <c r="O145" i="3"/>
  <c r="O144" i="3"/>
  <c r="O143" i="3"/>
  <c r="O142" i="3"/>
  <c r="O139" i="3"/>
  <c r="O138" i="3"/>
  <c r="O137" i="3"/>
  <c r="O136" i="3"/>
  <c r="O135" i="3"/>
  <c r="O134" i="3"/>
  <c r="O131" i="3"/>
  <c r="O130" i="3"/>
  <c r="O129" i="3"/>
  <c r="O128" i="3"/>
  <c r="O127" i="3"/>
  <c r="O126" i="3"/>
  <c r="O123" i="3"/>
  <c r="O122" i="3"/>
  <c r="O121" i="3"/>
  <c r="O120" i="3"/>
  <c r="O119" i="3"/>
  <c r="O118" i="3"/>
  <c r="O115" i="3"/>
  <c r="O114" i="3"/>
  <c r="O113" i="3"/>
  <c r="O112" i="3"/>
  <c r="O111" i="3"/>
  <c r="O110" i="3"/>
  <c r="O107" i="3"/>
  <c r="O106" i="3"/>
  <c r="O105" i="3"/>
  <c r="O104" i="3"/>
  <c r="O103" i="3"/>
  <c r="O102" i="3"/>
  <c r="O99" i="3"/>
  <c r="O98" i="3"/>
  <c r="O97" i="3"/>
  <c r="O96" i="3"/>
  <c r="O95" i="3"/>
  <c r="O94" i="3"/>
  <c r="O451" i="3"/>
  <c r="O448" i="3"/>
  <c r="O445" i="3"/>
  <c r="O438" i="3"/>
  <c r="O436" i="3"/>
  <c r="O435" i="3"/>
  <c r="O425" i="3"/>
  <c r="O422" i="3"/>
  <c r="O418" i="3"/>
  <c r="O416" i="3"/>
  <c r="O413" i="3"/>
  <c r="O407" i="3"/>
  <c r="O403" i="3"/>
  <c r="O395" i="3"/>
  <c r="O380" i="3"/>
  <c r="O371" i="3"/>
  <c r="O364" i="3"/>
  <c r="O363" i="3"/>
  <c r="O356" i="3"/>
  <c r="O336" i="3"/>
  <c r="O332" i="3"/>
  <c r="O328" i="3"/>
  <c r="O327" i="3"/>
  <c r="O323" i="3"/>
  <c r="O320" i="3"/>
  <c r="O319" i="3"/>
  <c r="O316" i="3"/>
  <c r="O315" i="3"/>
  <c r="O312" i="3"/>
  <c r="O311" i="3"/>
  <c r="O308" i="3"/>
  <c r="O307" i="3"/>
  <c r="O304" i="3"/>
  <c r="O303" i="3"/>
  <c r="O300" i="3"/>
  <c r="O299" i="3"/>
  <c r="O296" i="3"/>
  <c r="O295" i="3"/>
  <c r="O292" i="3"/>
  <c r="O291" i="3"/>
  <c r="O288" i="3"/>
  <c r="O287" i="3"/>
  <c r="O284" i="3"/>
  <c r="O283" i="3"/>
  <c r="O280" i="3"/>
  <c r="O279" i="3"/>
  <c r="O278" i="3"/>
  <c r="O275" i="3"/>
  <c r="O274" i="3"/>
  <c r="O273" i="3"/>
  <c r="O272" i="3"/>
  <c r="O271" i="3"/>
  <c r="O270" i="3"/>
  <c r="O265" i="3"/>
  <c r="O264" i="3"/>
  <c r="O257" i="3"/>
  <c r="O256" i="3"/>
  <c r="O450" i="3"/>
  <c r="O437" i="3"/>
  <c r="O433" i="3"/>
  <c r="O429" i="3"/>
  <c r="O423" i="3"/>
  <c r="O417" i="3"/>
  <c r="O412" i="3"/>
  <c r="O406" i="3"/>
  <c r="O405" i="3"/>
  <c r="O402" i="3"/>
  <c r="O401" i="3"/>
  <c r="O396" i="3"/>
  <c r="O391" i="3"/>
  <c r="O388" i="3"/>
  <c r="O387" i="3"/>
  <c r="O384" i="3"/>
  <c r="O379" i="3"/>
  <c r="O376" i="3"/>
  <c r="O375" i="3"/>
  <c r="O372" i="3"/>
  <c r="O368" i="3"/>
  <c r="O367" i="3"/>
  <c r="O360" i="3"/>
  <c r="O359" i="3"/>
  <c r="O355" i="3"/>
  <c r="O352" i="3"/>
  <c r="O351" i="3"/>
  <c r="O348" i="3"/>
  <c r="O347" i="3"/>
  <c r="O344" i="3"/>
  <c r="O343" i="3"/>
  <c r="O340" i="3"/>
  <c r="O339" i="3"/>
  <c r="O335" i="3"/>
  <c r="O331" i="3"/>
  <c r="O324" i="3"/>
  <c r="O449" i="3"/>
  <c r="O446" i="3"/>
  <c r="O444" i="3"/>
  <c r="O440" i="3"/>
  <c r="O439" i="3"/>
  <c r="O434" i="3"/>
  <c r="O428" i="3"/>
  <c r="O426" i="3"/>
  <c r="O424" i="3"/>
  <c r="O419" i="3"/>
  <c r="O414" i="3"/>
  <c r="O408" i="3"/>
  <c r="O404" i="3"/>
  <c r="O392" i="3"/>
  <c r="O383" i="3"/>
  <c r="O267" i="3"/>
  <c r="O266" i="3"/>
  <c r="O263" i="3"/>
  <c r="O262" i="3"/>
  <c r="O259" i="3"/>
  <c r="O258" i="3"/>
  <c r="O255" i="3"/>
  <c r="O254" i="3"/>
  <c r="O251" i="3"/>
  <c r="O250" i="3"/>
  <c r="B5" i="10" l="1"/>
  <c r="O588" i="3"/>
  <c r="O600" i="3"/>
  <c r="O596" i="3"/>
  <c r="O592" i="3"/>
  <c r="O590" i="3"/>
  <c r="O594" i="3"/>
  <c r="O599" i="3"/>
  <c r="O595" i="3"/>
  <c r="O586" i="3"/>
  <c r="O587" i="3"/>
  <c r="O602" i="3"/>
  <c r="O591" i="3"/>
  <c r="O598" i="3"/>
</calcChain>
</file>

<file path=xl/sharedStrings.xml><?xml version="1.0" encoding="utf-8"?>
<sst xmlns="http://schemas.openxmlformats.org/spreadsheetml/2006/main" count="1254" uniqueCount="34">
  <si>
    <t>Rating</t>
  </si>
  <si>
    <t>Measured Value</t>
  </si>
  <si>
    <t>Product Code</t>
  </si>
  <si>
    <t>100 ohm, 2%</t>
  </si>
  <si>
    <t>100 ohm, 1%</t>
  </si>
  <si>
    <t>100 ohm, 5%</t>
  </si>
  <si>
    <t>OEM Prefix</t>
  </si>
  <si>
    <t>OEM</t>
  </si>
  <si>
    <t>Trilobyte Resistor Company</t>
  </si>
  <si>
    <t>PE Electronics, Inc.</t>
  </si>
  <si>
    <t>Adams Electric</t>
  </si>
  <si>
    <t>Tanks and Trains Electric Company</t>
  </si>
  <si>
    <t>Wave Electronics, Inc.</t>
  </si>
  <si>
    <t>Row Labels</t>
  </si>
  <si>
    <t>Grand Total</t>
  </si>
  <si>
    <t>95-96 ohms</t>
  </si>
  <si>
    <t>96-97 ohms</t>
  </si>
  <si>
    <t>97-98 ohms</t>
  </si>
  <si>
    <t>98-99 ohms</t>
  </si>
  <si>
    <t>99-100 ohms</t>
  </si>
  <si>
    <t>100-101 ohms</t>
  </si>
  <si>
    <t>101-102 ohms</t>
  </si>
  <si>
    <t>102-103 ohms</t>
  </si>
  <si>
    <t>103-104 ohms</t>
  </si>
  <si>
    <t>104-105 ohms</t>
  </si>
  <si>
    <t>QC</t>
  </si>
  <si>
    <t>Vendor Code</t>
  </si>
  <si>
    <t>Vendor</t>
  </si>
  <si>
    <t>StdDev of Measured Value</t>
  </si>
  <si>
    <t>How many resistors tested:</t>
  </si>
  <si>
    <t>Tests Next Week:</t>
  </si>
  <si>
    <t>How many are &gt; 99 ohms:</t>
  </si>
  <si>
    <t>1%?</t>
  </si>
  <si>
    <t>How many are 1%?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</si>
</sst>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3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0" fillId="0" borderId="6" xfId="0" applyBorder="1"/>
    <xf numFmtId="0" fontId="4" fillId="0" borderId="7" xfId="0" applyFont="1" applyBorder="1" applyAlignment="1">
      <alignment wrapText="1"/>
    </xf>
    <xf numFmtId="0" fontId="0" fillId="0" borderId="8" xfId="0" applyBorder="1"/>
    <xf numFmtId="0" fontId="1" fillId="0" borderId="9" xfId="0" applyFont="1" applyBorder="1"/>
    <xf numFmtId="49" fontId="1" fillId="0" borderId="3" xfId="0" applyNumberFormat="1" applyFont="1" applyBorder="1"/>
    <xf numFmtId="0" fontId="0" fillId="0" borderId="10" xfId="0" applyBorder="1"/>
    <xf numFmtId="49" fontId="0" fillId="0" borderId="6" xfId="0" applyNumberFormat="1" applyBorder="1"/>
    <xf numFmtId="0" fontId="0" fillId="0" borderId="11" xfId="0" applyBorder="1"/>
    <xf numFmtId="49" fontId="0" fillId="0" borderId="8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[CETech and NEFAMI Presents - Excel with Ben.xlsx]Pivot!PivotTable3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Pivot!$A$4:$A$9</c:f>
              <c:strCache>
                <c:ptCount val="5"/>
                <c:pt idx="0">
                  <c:v>Adams Electric</c:v>
                </c:pt>
                <c:pt idx="1">
                  <c:v>PE Electronics, Inc.</c:v>
                </c:pt>
                <c:pt idx="2">
                  <c:v>Tanks and Trains Electric Company</c:v>
                </c:pt>
                <c:pt idx="3">
                  <c:v>Trilobyte Resistor Company</c:v>
                </c:pt>
                <c:pt idx="4">
                  <c:v>Wave Electronics, Inc.</c:v>
                </c:pt>
              </c:strCache>
            </c:strRef>
          </c:cat>
          <c:val>
            <c:numRef>
              <c:f>Pivot!$B$4:$B$9</c:f>
              <c:numCache>
                <c:formatCode>General</c:formatCode>
                <c:ptCount val="5"/>
                <c:pt idx="0">
                  <c:v>17.764406072433669</c:v>
                </c:pt>
                <c:pt idx="1">
                  <c:v>15.722083170618253</c:v>
                </c:pt>
                <c:pt idx="2">
                  <c:v>14.743489803545925</c:v>
                </c:pt>
                <c:pt idx="3">
                  <c:v>23.327772354240938</c:v>
                </c:pt>
                <c:pt idx="4">
                  <c:v>12.196744015200098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1-4F7C-90C7-B243661B8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144335"/>
        <c:axId val="276178191"/>
      </c:barChart>
      <c:catAx>
        <c:axId val="27414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178191"/>
        <c:crosses val="autoZero"/>
        <c:auto val="1"/>
        <c:lblAlgn val="ctr"/>
        <c:lblOffset val="100"/>
        <c:noMultiLvlLbl val="0"/>
      </c:catAx>
      <c:valAx>
        <c:axId val="276178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14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119062</xdr:rowOff>
    </xdr:from>
    <xdr:to>
      <xdr:col>10</xdr:col>
      <xdr:colOff>238125</xdr:colOff>
      <xdr:row>32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FA1A4D-8077-4599-BA8A-8B4240C2BF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jamin Archambault" refreshedDate="44084.762916435182" createdVersion="6" refreshedVersion="6" minRefreshableVersion="3" recordCount="600" xr:uid="{01611D7B-8651-421E-AAD3-189FCEC02D79}">
  <cacheSource type="worksheet">
    <worksheetSource ref="A2:Q602" sheet="Manipulated Data"/>
  </cacheSource>
  <cacheFields count="16">
    <cacheField name="Rating" numFmtId="0">
      <sharedItems/>
    </cacheField>
    <cacheField name="Measured Value" numFmtId="0">
      <sharedItems containsSemiMixedTypes="0" containsString="0" containsNumber="1" minValue="95" maxValue="209.2"/>
    </cacheField>
    <cacheField name="Product Code" numFmtId="0">
      <sharedItems containsSemiMixedTypes="0" containsString="0" containsNumber="1" containsInteger="1" minValue="1024" maxValue="9997"/>
    </cacheField>
    <cacheField name="95-96 ohms" numFmtId="0">
      <sharedItems containsSemiMixedTypes="0" containsString="0" containsNumber="1" containsInteger="1" minValue="0" maxValue="1"/>
    </cacheField>
    <cacheField name="96-97 ohms" numFmtId="0">
      <sharedItems containsSemiMixedTypes="0" containsString="0" containsNumber="1" containsInteger="1" minValue="0" maxValue="1"/>
    </cacheField>
    <cacheField name="97-98 ohms" numFmtId="0">
      <sharedItems containsSemiMixedTypes="0" containsString="0" containsNumber="1" containsInteger="1" minValue="0" maxValue="1"/>
    </cacheField>
    <cacheField name="98-99 ohms" numFmtId="0">
      <sharedItems containsSemiMixedTypes="0" containsString="0" containsNumber="1" containsInteger="1" minValue="0" maxValue="1"/>
    </cacheField>
    <cacheField name="99-100 ohms" numFmtId="0">
      <sharedItems containsSemiMixedTypes="0" containsString="0" containsNumber="1" containsInteger="1" minValue="0" maxValue="1"/>
    </cacheField>
    <cacheField name="100-101 ohms" numFmtId="0">
      <sharedItems containsSemiMixedTypes="0" containsString="0" containsNumber="1" containsInteger="1" minValue="0" maxValue="1"/>
    </cacheField>
    <cacheField name="101-102 ohms" numFmtId="0">
      <sharedItems containsSemiMixedTypes="0" containsString="0" containsNumber="1" containsInteger="1" minValue="0" maxValue="1"/>
    </cacheField>
    <cacheField name="102-103 ohms" numFmtId="0">
      <sharedItems containsSemiMixedTypes="0" containsString="0" containsNumber="1" containsInteger="1" minValue="0" maxValue="1"/>
    </cacheField>
    <cacheField name="103-104 ohms" numFmtId="0">
      <sharedItems containsSemiMixedTypes="0" containsString="0" containsNumber="1" containsInteger="1" minValue="0" maxValue="1"/>
    </cacheField>
    <cacheField name="104-105 ohms" numFmtId="0">
      <sharedItems containsSemiMixedTypes="0" containsString="0" containsNumber="1" containsInteger="1" minValue="0" maxValue="1"/>
    </cacheField>
    <cacheField name="QC" numFmtId="0">
      <sharedItems containsSemiMixedTypes="0" containsString="0" containsNumber="1" containsInteger="1" minValue="0" maxValue="1"/>
    </cacheField>
    <cacheField name="Vendor Code" numFmtId="0">
      <sharedItems containsSemiMixedTypes="0" containsString="0" containsNumber="1" containsInteger="1" minValue="1" maxValue="9"/>
    </cacheField>
    <cacheField name="Vendor" numFmtId="0">
      <sharedItems count="5">
        <s v="Wave Electronics, Inc."/>
        <s v="PE Electronics, Inc."/>
        <s v="Tanks and Trains Electric Company"/>
        <s v="Adams Electric"/>
        <s v="Trilobyte Resistor Compa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0">
  <r>
    <s v="100 ohm, 2%"/>
    <n v="99.68"/>
    <n v="9235"/>
    <n v="0"/>
    <n v="0"/>
    <n v="0"/>
    <n v="0"/>
    <n v="1"/>
    <n v="0"/>
    <n v="0"/>
    <n v="0"/>
    <n v="0"/>
    <n v="0"/>
    <n v="1"/>
    <n v="9"/>
    <x v="0"/>
  </r>
  <r>
    <s v="100 ohm, 2%"/>
    <n v="100.0098"/>
    <n v="2531"/>
    <n v="0"/>
    <n v="0"/>
    <n v="0"/>
    <n v="0"/>
    <n v="0"/>
    <n v="1"/>
    <n v="0"/>
    <n v="0"/>
    <n v="0"/>
    <n v="0"/>
    <n v="1"/>
    <n v="2"/>
    <x v="1"/>
  </r>
  <r>
    <s v="100 ohm, 1%"/>
    <n v="99.855599999999995"/>
    <n v="6936"/>
    <n v="0"/>
    <n v="0"/>
    <n v="0"/>
    <n v="0"/>
    <n v="1"/>
    <n v="0"/>
    <n v="0"/>
    <n v="0"/>
    <n v="0"/>
    <n v="0"/>
    <n v="1"/>
    <n v="6"/>
    <x v="2"/>
  </r>
  <r>
    <s v="100 ohm, 5%"/>
    <n v="99.8"/>
    <n v="7152"/>
    <n v="0"/>
    <n v="0"/>
    <n v="0"/>
    <n v="0"/>
    <n v="1"/>
    <n v="0"/>
    <n v="0"/>
    <n v="0"/>
    <n v="0"/>
    <n v="0"/>
    <n v="1"/>
    <n v="7"/>
    <x v="1"/>
  </r>
  <r>
    <s v="100 ohm, 5%"/>
    <n v="102.048"/>
    <n v="9885"/>
    <n v="0"/>
    <n v="0"/>
    <n v="0"/>
    <n v="0"/>
    <n v="0"/>
    <n v="0"/>
    <n v="0"/>
    <n v="1"/>
    <n v="0"/>
    <n v="0"/>
    <n v="1"/>
    <n v="9"/>
    <x v="0"/>
  </r>
  <r>
    <s v="100 ohm, 2%"/>
    <n v="99.998199999999997"/>
    <n v="9403"/>
    <n v="0"/>
    <n v="0"/>
    <n v="0"/>
    <n v="0"/>
    <n v="1"/>
    <n v="0"/>
    <n v="0"/>
    <n v="0"/>
    <n v="0"/>
    <n v="0"/>
    <n v="1"/>
    <n v="9"/>
    <x v="0"/>
  </r>
  <r>
    <s v="100 ohm, 1%"/>
    <n v="100.81"/>
    <n v="8792"/>
    <n v="0"/>
    <n v="0"/>
    <n v="0"/>
    <n v="0"/>
    <n v="0"/>
    <n v="1"/>
    <n v="0"/>
    <n v="0"/>
    <n v="0"/>
    <n v="0"/>
    <n v="1"/>
    <n v="8"/>
    <x v="1"/>
  </r>
  <r>
    <s v="100 ohm, 5%"/>
    <n v="102.8125"/>
    <n v="7390"/>
    <n v="0"/>
    <n v="0"/>
    <n v="0"/>
    <n v="0"/>
    <n v="0"/>
    <n v="0"/>
    <n v="0"/>
    <n v="1"/>
    <n v="0"/>
    <n v="0"/>
    <n v="1"/>
    <n v="7"/>
    <x v="1"/>
  </r>
  <r>
    <s v="100 ohm, 1%"/>
    <n v="99.815100000000001"/>
    <n v="8923"/>
    <n v="0"/>
    <n v="0"/>
    <n v="0"/>
    <n v="0"/>
    <n v="1"/>
    <n v="0"/>
    <n v="0"/>
    <n v="0"/>
    <n v="0"/>
    <n v="0"/>
    <n v="1"/>
    <n v="8"/>
    <x v="1"/>
  </r>
  <r>
    <s v="100 ohm, 5%"/>
    <n v="99.455500000000001"/>
    <n v="8081"/>
    <n v="0"/>
    <n v="0"/>
    <n v="0"/>
    <n v="0"/>
    <n v="1"/>
    <n v="0"/>
    <n v="0"/>
    <n v="0"/>
    <n v="0"/>
    <n v="0"/>
    <n v="1"/>
    <n v="8"/>
    <x v="1"/>
  </r>
  <r>
    <s v="100 ohm, 1%"/>
    <n v="100.5329"/>
    <n v="8172"/>
    <n v="0"/>
    <n v="0"/>
    <n v="0"/>
    <n v="0"/>
    <n v="0"/>
    <n v="1"/>
    <n v="0"/>
    <n v="0"/>
    <n v="0"/>
    <n v="0"/>
    <n v="1"/>
    <n v="8"/>
    <x v="1"/>
  </r>
  <r>
    <s v="100 ohm, 5%"/>
    <n v="100.392"/>
    <n v="2212"/>
    <n v="0"/>
    <n v="0"/>
    <n v="0"/>
    <n v="0"/>
    <n v="0"/>
    <n v="1"/>
    <n v="0"/>
    <n v="0"/>
    <n v="0"/>
    <n v="0"/>
    <n v="1"/>
    <n v="2"/>
    <x v="1"/>
  </r>
  <r>
    <s v="100 ohm, 5%"/>
    <n v="97.755499999999998"/>
    <n v="4332"/>
    <n v="0"/>
    <n v="0"/>
    <n v="1"/>
    <n v="0"/>
    <n v="0"/>
    <n v="0"/>
    <n v="0"/>
    <n v="0"/>
    <n v="0"/>
    <n v="0"/>
    <n v="1"/>
    <n v="4"/>
    <x v="3"/>
  </r>
  <r>
    <s v="100 ohm, 5%"/>
    <n v="103.2"/>
    <n v="3913"/>
    <n v="0"/>
    <n v="0"/>
    <n v="0"/>
    <n v="0"/>
    <n v="0"/>
    <n v="0"/>
    <n v="0"/>
    <n v="0"/>
    <n v="1"/>
    <n v="0"/>
    <n v="1"/>
    <n v="3"/>
    <x v="1"/>
  </r>
  <r>
    <s v="100 ohm, 1%"/>
    <n v="100.36"/>
    <n v="3483"/>
    <n v="0"/>
    <n v="0"/>
    <n v="0"/>
    <n v="0"/>
    <n v="0"/>
    <n v="1"/>
    <n v="0"/>
    <n v="0"/>
    <n v="0"/>
    <n v="0"/>
    <n v="1"/>
    <n v="3"/>
    <x v="1"/>
  </r>
  <r>
    <s v="100 ohm, 1%"/>
    <n v="99.823599999999999"/>
    <n v="5870"/>
    <n v="0"/>
    <n v="0"/>
    <n v="0"/>
    <n v="0"/>
    <n v="1"/>
    <n v="0"/>
    <n v="0"/>
    <n v="0"/>
    <n v="0"/>
    <n v="0"/>
    <n v="1"/>
    <n v="5"/>
    <x v="4"/>
  </r>
  <r>
    <s v="100 ohm, 2%"/>
    <n v="101.6562"/>
    <n v="2697"/>
    <n v="0"/>
    <n v="0"/>
    <n v="0"/>
    <n v="0"/>
    <n v="0"/>
    <n v="0"/>
    <n v="1"/>
    <n v="0"/>
    <n v="0"/>
    <n v="0"/>
    <n v="1"/>
    <n v="2"/>
    <x v="1"/>
  </r>
  <r>
    <s v="100 ohm, 2%"/>
    <n v="100.00020000000001"/>
    <n v="9914"/>
    <n v="0"/>
    <n v="0"/>
    <n v="0"/>
    <n v="0"/>
    <n v="0"/>
    <n v="1"/>
    <n v="0"/>
    <n v="0"/>
    <n v="0"/>
    <n v="0"/>
    <n v="1"/>
    <n v="9"/>
    <x v="0"/>
  </r>
  <r>
    <s v="100 ohm, 2%"/>
    <n v="99.948800000000006"/>
    <n v="7592"/>
    <n v="0"/>
    <n v="0"/>
    <n v="0"/>
    <n v="0"/>
    <n v="1"/>
    <n v="0"/>
    <n v="0"/>
    <n v="0"/>
    <n v="0"/>
    <n v="0"/>
    <n v="1"/>
    <n v="7"/>
    <x v="1"/>
  </r>
  <r>
    <s v="100 ohm, 1%"/>
    <n v="99.897599999999997"/>
    <n v="8636"/>
    <n v="0"/>
    <n v="0"/>
    <n v="0"/>
    <n v="0"/>
    <n v="1"/>
    <n v="0"/>
    <n v="0"/>
    <n v="0"/>
    <n v="0"/>
    <n v="0"/>
    <n v="1"/>
    <n v="8"/>
    <x v="1"/>
  </r>
  <r>
    <s v="100 ohm, 5%"/>
    <n v="100.00449999999999"/>
    <n v="1221"/>
    <n v="0"/>
    <n v="0"/>
    <n v="0"/>
    <n v="0"/>
    <n v="0"/>
    <n v="1"/>
    <n v="0"/>
    <n v="0"/>
    <n v="0"/>
    <n v="0"/>
    <n v="1"/>
    <n v="1"/>
    <x v="4"/>
  </r>
  <r>
    <s v="100 ohm, 2%"/>
    <n v="99.960800000000006"/>
    <n v="5173"/>
    <n v="0"/>
    <n v="0"/>
    <n v="0"/>
    <n v="0"/>
    <n v="1"/>
    <n v="0"/>
    <n v="0"/>
    <n v="0"/>
    <n v="0"/>
    <n v="0"/>
    <n v="1"/>
    <n v="5"/>
    <x v="4"/>
  </r>
  <r>
    <s v="100 ohm, 2%"/>
    <n v="99.612799999999993"/>
    <n v="8747"/>
    <n v="0"/>
    <n v="0"/>
    <n v="0"/>
    <n v="0"/>
    <n v="1"/>
    <n v="0"/>
    <n v="0"/>
    <n v="0"/>
    <n v="0"/>
    <n v="0"/>
    <n v="1"/>
    <n v="8"/>
    <x v="1"/>
  </r>
  <r>
    <s v="100 ohm, 5%"/>
    <n v="98.595500000000001"/>
    <n v="8329"/>
    <n v="0"/>
    <n v="0"/>
    <n v="0"/>
    <n v="1"/>
    <n v="0"/>
    <n v="0"/>
    <n v="0"/>
    <n v="0"/>
    <n v="0"/>
    <n v="0"/>
    <n v="1"/>
    <n v="8"/>
    <x v="1"/>
  </r>
  <r>
    <s v="100 ohm, 2%"/>
    <n v="99.8078"/>
    <n v="4410"/>
    <n v="0"/>
    <n v="0"/>
    <n v="0"/>
    <n v="0"/>
    <n v="1"/>
    <n v="0"/>
    <n v="0"/>
    <n v="0"/>
    <n v="0"/>
    <n v="0"/>
    <n v="1"/>
    <n v="4"/>
    <x v="3"/>
  </r>
  <r>
    <s v="100 ohm, 2%"/>
    <n v="101.69280000000001"/>
    <n v="6520"/>
    <n v="0"/>
    <n v="0"/>
    <n v="0"/>
    <n v="0"/>
    <n v="0"/>
    <n v="0"/>
    <n v="1"/>
    <n v="0"/>
    <n v="0"/>
    <n v="0"/>
    <n v="1"/>
    <n v="6"/>
    <x v="2"/>
  </r>
  <r>
    <s v="100 ohm, 2%"/>
    <n v="100.33620000000001"/>
    <n v="2856"/>
    <n v="0"/>
    <n v="0"/>
    <n v="0"/>
    <n v="0"/>
    <n v="0"/>
    <n v="1"/>
    <n v="0"/>
    <n v="0"/>
    <n v="0"/>
    <n v="0"/>
    <n v="1"/>
    <n v="2"/>
    <x v="1"/>
  </r>
  <r>
    <s v="100 ohm, 1%"/>
    <n v="100.0025"/>
    <n v="4227"/>
    <n v="0"/>
    <n v="0"/>
    <n v="0"/>
    <n v="0"/>
    <n v="0"/>
    <n v="1"/>
    <n v="0"/>
    <n v="0"/>
    <n v="0"/>
    <n v="0"/>
    <n v="1"/>
    <n v="4"/>
    <x v="3"/>
  </r>
  <r>
    <s v="100 ohm, 5%"/>
    <n v="101.3005"/>
    <n v="5320"/>
    <n v="0"/>
    <n v="0"/>
    <n v="0"/>
    <n v="0"/>
    <n v="0"/>
    <n v="0"/>
    <n v="1"/>
    <n v="0"/>
    <n v="0"/>
    <n v="0"/>
    <n v="1"/>
    <n v="5"/>
    <x v="4"/>
  </r>
  <r>
    <s v="100 ohm, 2%"/>
    <n v="100.33620000000001"/>
    <n v="1717"/>
    <n v="0"/>
    <n v="0"/>
    <n v="0"/>
    <n v="0"/>
    <n v="0"/>
    <n v="1"/>
    <n v="0"/>
    <n v="0"/>
    <n v="0"/>
    <n v="0"/>
    <n v="1"/>
    <n v="1"/>
    <x v="4"/>
  </r>
  <r>
    <s v="100 ohm, 5%"/>
    <n v="104.232"/>
    <n v="6083"/>
    <n v="0"/>
    <n v="0"/>
    <n v="0"/>
    <n v="0"/>
    <n v="0"/>
    <n v="0"/>
    <n v="0"/>
    <n v="0"/>
    <n v="0"/>
    <n v="1"/>
    <n v="1"/>
    <n v="6"/>
    <x v="2"/>
  </r>
  <r>
    <s v="100 ohm, 1%"/>
    <n v="100"/>
    <n v="9483"/>
    <n v="0"/>
    <n v="0"/>
    <n v="0"/>
    <n v="0"/>
    <n v="0"/>
    <n v="1"/>
    <n v="0"/>
    <n v="0"/>
    <n v="0"/>
    <n v="0"/>
    <n v="1"/>
    <n v="9"/>
    <x v="0"/>
  </r>
  <r>
    <s v="100 ohm, 1%"/>
    <n v="100.01690000000001"/>
    <n v="5070"/>
    <n v="0"/>
    <n v="0"/>
    <n v="0"/>
    <n v="0"/>
    <n v="0"/>
    <n v="1"/>
    <n v="0"/>
    <n v="0"/>
    <n v="0"/>
    <n v="0"/>
    <n v="1"/>
    <n v="5"/>
    <x v="4"/>
  </r>
  <r>
    <s v="100 ohm, 2%"/>
    <n v="100.405"/>
    <n v="1718"/>
    <n v="0"/>
    <n v="0"/>
    <n v="0"/>
    <n v="0"/>
    <n v="0"/>
    <n v="1"/>
    <n v="0"/>
    <n v="0"/>
    <n v="0"/>
    <n v="0"/>
    <n v="1"/>
    <n v="1"/>
    <x v="4"/>
  </r>
  <r>
    <s v="100 ohm, 2%"/>
    <n v="98.520799999999994"/>
    <n v="8284"/>
    <n v="0"/>
    <n v="0"/>
    <n v="0"/>
    <n v="1"/>
    <n v="0"/>
    <n v="0"/>
    <n v="0"/>
    <n v="0"/>
    <n v="0"/>
    <n v="0"/>
    <n v="1"/>
    <n v="8"/>
    <x v="1"/>
  </r>
  <r>
    <s v="100 ohm, 5%"/>
    <n v="99.712000000000003"/>
    <n v="5211"/>
    <n v="0"/>
    <n v="0"/>
    <n v="0"/>
    <n v="0"/>
    <n v="1"/>
    <n v="0"/>
    <n v="0"/>
    <n v="0"/>
    <n v="0"/>
    <n v="0"/>
    <n v="1"/>
    <n v="5"/>
    <x v="4"/>
  </r>
  <r>
    <s v="100 ohm, 2%"/>
    <n v="99.903199999999998"/>
    <n v="1657"/>
    <n v="0"/>
    <n v="0"/>
    <n v="0"/>
    <n v="0"/>
    <n v="1"/>
    <n v="0"/>
    <n v="0"/>
    <n v="0"/>
    <n v="0"/>
    <n v="0"/>
    <n v="1"/>
    <n v="1"/>
    <x v="4"/>
  </r>
  <r>
    <s v="100 ohm, 5%"/>
    <n v="97.887500000000003"/>
    <n v="8694"/>
    <n v="0"/>
    <n v="0"/>
    <n v="1"/>
    <n v="0"/>
    <n v="0"/>
    <n v="0"/>
    <n v="0"/>
    <n v="0"/>
    <n v="0"/>
    <n v="0"/>
    <n v="1"/>
    <n v="8"/>
    <x v="1"/>
  </r>
  <r>
    <s v="100 ohm, 5%"/>
    <n v="99.159499999999994"/>
    <n v="6091"/>
    <n v="0"/>
    <n v="0"/>
    <n v="0"/>
    <n v="0"/>
    <n v="1"/>
    <n v="0"/>
    <n v="0"/>
    <n v="0"/>
    <n v="0"/>
    <n v="0"/>
    <n v="1"/>
    <n v="6"/>
    <x v="2"/>
  </r>
  <r>
    <s v="100 ohm, 1%"/>
    <n v="99.391599999999997"/>
    <n v="7554"/>
    <n v="0"/>
    <n v="0"/>
    <n v="0"/>
    <n v="0"/>
    <n v="1"/>
    <n v="0"/>
    <n v="0"/>
    <n v="0"/>
    <n v="0"/>
    <n v="0"/>
    <n v="1"/>
    <n v="7"/>
    <x v="1"/>
  </r>
  <r>
    <s v="100 ohm, 2%"/>
    <n v="100.0162"/>
    <n v="9586"/>
    <n v="0"/>
    <n v="0"/>
    <n v="0"/>
    <n v="0"/>
    <n v="0"/>
    <n v="1"/>
    <n v="0"/>
    <n v="0"/>
    <n v="0"/>
    <n v="0"/>
    <n v="1"/>
    <n v="9"/>
    <x v="0"/>
  </r>
  <r>
    <s v="100 ohm, 1%"/>
    <n v="100.4096"/>
    <n v="3257"/>
    <n v="0"/>
    <n v="0"/>
    <n v="0"/>
    <n v="0"/>
    <n v="0"/>
    <n v="1"/>
    <n v="0"/>
    <n v="0"/>
    <n v="0"/>
    <n v="0"/>
    <n v="1"/>
    <n v="3"/>
    <x v="1"/>
  </r>
  <r>
    <s v="100 ohm, 5%"/>
    <n v="101.25"/>
    <n v="7313"/>
    <n v="0"/>
    <n v="0"/>
    <n v="0"/>
    <n v="0"/>
    <n v="0"/>
    <n v="0"/>
    <n v="1"/>
    <n v="0"/>
    <n v="0"/>
    <n v="0"/>
    <n v="1"/>
    <n v="7"/>
    <x v="1"/>
  </r>
  <r>
    <s v="100 ohm, 2%"/>
    <n v="101.6562"/>
    <n v="5963"/>
    <n v="0"/>
    <n v="0"/>
    <n v="0"/>
    <n v="0"/>
    <n v="0"/>
    <n v="0"/>
    <n v="1"/>
    <n v="0"/>
    <n v="0"/>
    <n v="0"/>
    <n v="1"/>
    <n v="5"/>
    <x v="4"/>
  </r>
  <r>
    <s v="100 ohm, 1%"/>
    <n v="99.260400000000004"/>
    <n v="8473"/>
    <n v="0"/>
    <n v="0"/>
    <n v="0"/>
    <n v="0"/>
    <n v="1"/>
    <n v="0"/>
    <n v="0"/>
    <n v="0"/>
    <n v="0"/>
    <n v="0"/>
    <n v="1"/>
    <n v="8"/>
    <x v="1"/>
  </r>
  <r>
    <s v="100 ohm, 5%"/>
    <n v="100"/>
    <n v="4252"/>
    <n v="0"/>
    <n v="0"/>
    <n v="0"/>
    <n v="0"/>
    <n v="0"/>
    <n v="1"/>
    <n v="0"/>
    <n v="0"/>
    <n v="0"/>
    <n v="0"/>
    <n v="1"/>
    <n v="4"/>
    <x v="3"/>
  </r>
  <r>
    <s v="100 ohm, 2%"/>
    <n v="101.8818"/>
    <n v="9341"/>
    <n v="0"/>
    <n v="0"/>
    <n v="0"/>
    <n v="0"/>
    <n v="0"/>
    <n v="0"/>
    <n v="1"/>
    <n v="0"/>
    <n v="0"/>
    <n v="0"/>
    <n v="1"/>
    <n v="9"/>
    <x v="0"/>
  </r>
  <r>
    <s v="100 ohm, 5%"/>
    <n v="99.352000000000004"/>
    <n v="1453"/>
    <n v="0"/>
    <n v="0"/>
    <n v="0"/>
    <n v="0"/>
    <n v="1"/>
    <n v="0"/>
    <n v="0"/>
    <n v="0"/>
    <n v="0"/>
    <n v="0"/>
    <n v="1"/>
    <n v="1"/>
    <x v="4"/>
  </r>
  <r>
    <s v="100 ohm, 1%"/>
    <n v="100.7921"/>
    <n v="7787"/>
    <n v="0"/>
    <n v="0"/>
    <n v="0"/>
    <n v="0"/>
    <n v="0"/>
    <n v="1"/>
    <n v="0"/>
    <n v="0"/>
    <n v="0"/>
    <n v="0"/>
    <n v="1"/>
    <n v="7"/>
    <x v="1"/>
  </r>
  <r>
    <s v="100 ohm, 5%"/>
    <n v="97.55"/>
    <n v="3851"/>
    <n v="0"/>
    <n v="0"/>
    <n v="1"/>
    <n v="0"/>
    <n v="0"/>
    <n v="0"/>
    <n v="0"/>
    <n v="0"/>
    <n v="0"/>
    <n v="0"/>
    <n v="1"/>
    <n v="3"/>
    <x v="1"/>
  </r>
  <r>
    <s v="100 ohm, 1%"/>
    <n v="99.997500000000002"/>
    <n v="1537"/>
    <n v="0"/>
    <n v="0"/>
    <n v="0"/>
    <n v="0"/>
    <n v="1"/>
    <n v="0"/>
    <n v="0"/>
    <n v="0"/>
    <n v="0"/>
    <n v="0"/>
    <n v="1"/>
    <n v="1"/>
    <x v="4"/>
  </r>
  <r>
    <s v="100 ohm, 1%"/>
    <n v="99.2256"/>
    <n v="7380"/>
    <n v="0"/>
    <n v="0"/>
    <n v="0"/>
    <n v="0"/>
    <n v="1"/>
    <n v="0"/>
    <n v="0"/>
    <n v="0"/>
    <n v="0"/>
    <n v="0"/>
    <n v="1"/>
    <n v="7"/>
    <x v="1"/>
  </r>
  <r>
    <s v="100 ohm, 5%"/>
    <n v="99.239500000000007"/>
    <n v="3081"/>
    <n v="0"/>
    <n v="0"/>
    <n v="0"/>
    <n v="0"/>
    <n v="1"/>
    <n v="0"/>
    <n v="0"/>
    <n v="0"/>
    <n v="0"/>
    <n v="0"/>
    <n v="1"/>
    <n v="3"/>
    <x v="1"/>
  </r>
  <r>
    <s v="100 ohm, 5%"/>
    <n v="100.288"/>
    <n v="2984"/>
    <n v="0"/>
    <n v="0"/>
    <n v="0"/>
    <n v="0"/>
    <n v="0"/>
    <n v="1"/>
    <n v="0"/>
    <n v="0"/>
    <n v="0"/>
    <n v="0"/>
    <n v="1"/>
    <n v="2"/>
    <x v="1"/>
  </r>
  <r>
    <s v="100 ohm, 5%"/>
    <n v="100.288"/>
    <n v="6480"/>
    <n v="0"/>
    <n v="0"/>
    <n v="0"/>
    <n v="0"/>
    <n v="0"/>
    <n v="1"/>
    <n v="0"/>
    <n v="0"/>
    <n v="0"/>
    <n v="0"/>
    <n v="1"/>
    <n v="6"/>
    <x v="2"/>
  </r>
  <r>
    <s v="100 ohm, 1%"/>
    <n v="100.0016"/>
    <n v="4995"/>
    <n v="0"/>
    <n v="0"/>
    <n v="0"/>
    <n v="0"/>
    <n v="0"/>
    <n v="1"/>
    <n v="0"/>
    <n v="0"/>
    <n v="0"/>
    <n v="0"/>
    <n v="1"/>
    <n v="4"/>
    <x v="3"/>
  </r>
  <r>
    <s v="100 ohm, 2%"/>
    <n v="98.963200000000001"/>
    <n v="8997"/>
    <n v="0"/>
    <n v="0"/>
    <n v="0"/>
    <n v="1"/>
    <n v="0"/>
    <n v="0"/>
    <n v="0"/>
    <n v="0"/>
    <n v="0"/>
    <n v="0"/>
    <n v="1"/>
    <n v="8"/>
    <x v="1"/>
  </r>
  <r>
    <s v="100 ohm, 1%"/>
    <n v="99.207899999999995"/>
    <n v="8444"/>
    <n v="0"/>
    <n v="0"/>
    <n v="0"/>
    <n v="0"/>
    <n v="1"/>
    <n v="0"/>
    <n v="0"/>
    <n v="0"/>
    <n v="0"/>
    <n v="0"/>
    <n v="1"/>
    <n v="8"/>
    <x v="1"/>
  </r>
  <r>
    <s v="100 ohm, 2%"/>
    <n v="100.46080000000001"/>
    <n v="9033"/>
    <n v="0"/>
    <n v="0"/>
    <n v="0"/>
    <n v="0"/>
    <n v="0"/>
    <n v="1"/>
    <n v="0"/>
    <n v="0"/>
    <n v="0"/>
    <n v="0"/>
    <n v="1"/>
    <n v="9"/>
    <x v="0"/>
  </r>
  <r>
    <s v="100 ohm, 2%"/>
    <n v="99.884799999999998"/>
    <n v="1754"/>
    <n v="0"/>
    <n v="0"/>
    <n v="0"/>
    <n v="0"/>
    <n v="1"/>
    <n v="0"/>
    <n v="0"/>
    <n v="0"/>
    <n v="0"/>
    <n v="0"/>
    <n v="1"/>
    <n v="1"/>
    <x v="4"/>
  </r>
  <r>
    <s v="100 ohm, 2%"/>
    <n v="99.948800000000006"/>
    <n v="7932"/>
    <n v="0"/>
    <n v="0"/>
    <n v="0"/>
    <n v="0"/>
    <n v="1"/>
    <n v="0"/>
    <n v="0"/>
    <n v="0"/>
    <n v="0"/>
    <n v="0"/>
    <n v="1"/>
    <n v="7"/>
    <x v="1"/>
  </r>
  <r>
    <s v="100 ohm, 1%"/>
    <n v="100.2704"/>
    <n v="9325"/>
    <n v="0"/>
    <n v="0"/>
    <n v="0"/>
    <n v="0"/>
    <n v="0"/>
    <n v="1"/>
    <n v="0"/>
    <n v="0"/>
    <n v="0"/>
    <n v="0"/>
    <n v="1"/>
    <n v="9"/>
    <x v="0"/>
  </r>
  <r>
    <s v="100 ohm, 1%"/>
    <n v="99.903899999999993"/>
    <n v="2085"/>
    <n v="0"/>
    <n v="0"/>
    <n v="0"/>
    <n v="0"/>
    <n v="1"/>
    <n v="0"/>
    <n v="0"/>
    <n v="0"/>
    <n v="0"/>
    <n v="0"/>
    <n v="1"/>
    <n v="2"/>
    <x v="1"/>
  </r>
  <r>
    <s v="100 ohm, 2%"/>
    <n v="99.960800000000006"/>
    <n v="6657"/>
    <n v="0"/>
    <n v="0"/>
    <n v="0"/>
    <n v="0"/>
    <n v="1"/>
    <n v="0"/>
    <n v="0"/>
    <n v="0"/>
    <n v="0"/>
    <n v="0"/>
    <n v="1"/>
    <n v="6"/>
    <x v="2"/>
  </r>
  <r>
    <s v="100 ohm, 2%"/>
    <n v="99.795199999999994"/>
    <n v="8643"/>
    <n v="0"/>
    <n v="0"/>
    <n v="0"/>
    <n v="0"/>
    <n v="1"/>
    <n v="0"/>
    <n v="0"/>
    <n v="0"/>
    <n v="0"/>
    <n v="0"/>
    <n v="1"/>
    <n v="8"/>
    <x v="1"/>
  </r>
  <r>
    <s v="100 ohm, 2%"/>
    <n v="99.998199999999997"/>
    <n v="6570"/>
    <n v="0"/>
    <n v="0"/>
    <n v="0"/>
    <n v="0"/>
    <n v="1"/>
    <n v="0"/>
    <n v="0"/>
    <n v="0"/>
    <n v="0"/>
    <n v="0"/>
    <n v="1"/>
    <n v="6"/>
    <x v="2"/>
  </r>
  <r>
    <s v="100 ohm, 5%"/>
    <n v="98.259500000000003"/>
    <n v="9190"/>
    <n v="0"/>
    <n v="0"/>
    <n v="0"/>
    <n v="1"/>
    <n v="0"/>
    <n v="0"/>
    <n v="0"/>
    <n v="0"/>
    <n v="0"/>
    <n v="0"/>
    <n v="1"/>
    <n v="9"/>
    <x v="0"/>
  </r>
  <r>
    <s v="100 ohm, 5%"/>
    <n v="99.998000000000005"/>
    <n v="9551"/>
    <n v="0"/>
    <n v="0"/>
    <n v="0"/>
    <n v="0"/>
    <n v="1"/>
    <n v="0"/>
    <n v="0"/>
    <n v="0"/>
    <n v="0"/>
    <n v="0"/>
    <n v="1"/>
    <n v="9"/>
    <x v="0"/>
  </r>
  <r>
    <s v="100 ohm, 5%"/>
    <n v="99.239500000000007"/>
    <n v="9336"/>
    <n v="0"/>
    <n v="0"/>
    <n v="0"/>
    <n v="0"/>
    <n v="1"/>
    <n v="0"/>
    <n v="0"/>
    <n v="0"/>
    <n v="0"/>
    <n v="0"/>
    <n v="1"/>
    <n v="9"/>
    <x v="0"/>
  </r>
  <r>
    <s v="100 ohm, 5%"/>
    <n v="100.48050000000001"/>
    <n v="1225"/>
    <n v="0"/>
    <n v="0"/>
    <n v="0"/>
    <n v="0"/>
    <n v="0"/>
    <n v="1"/>
    <n v="0"/>
    <n v="0"/>
    <n v="0"/>
    <n v="0"/>
    <n v="1"/>
    <n v="1"/>
    <x v="4"/>
  </r>
  <r>
    <s v="100 ohm, 1%"/>
    <n v="99.590400000000002"/>
    <n v="1652"/>
    <n v="0"/>
    <n v="0"/>
    <n v="0"/>
    <n v="0"/>
    <n v="1"/>
    <n v="0"/>
    <n v="0"/>
    <n v="0"/>
    <n v="0"/>
    <n v="0"/>
    <n v="1"/>
    <n v="1"/>
    <x v="4"/>
  </r>
  <r>
    <s v="100 ohm, 5%"/>
    <n v="96.555499999999995"/>
    <n v="6744"/>
    <n v="0"/>
    <n v="1"/>
    <n v="0"/>
    <n v="0"/>
    <n v="0"/>
    <n v="0"/>
    <n v="0"/>
    <n v="0"/>
    <n v="0"/>
    <n v="0"/>
    <n v="1"/>
    <n v="6"/>
    <x v="2"/>
  </r>
  <r>
    <s v="100 ohm, 2%"/>
    <n v="98.8142"/>
    <n v="7256"/>
    <n v="0"/>
    <n v="0"/>
    <n v="0"/>
    <n v="1"/>
    <n v="0"/>
    <n v="0"/>
    <n v="0"/>
    <n v="0"/>
    <n v="0"/>
    <n v="0"/>
    <n v="1"/>
    <n v="7"/>
    <x v="1"/>
  </r>
  <r>
    <s v="100 ohm, 1%"/>
    <n v="99.915899999999993"/>
    <n v="7917"/>
    <n v="0"/>
    <n v="0"/>
    <n v="0"/>
    <n v="0"/>
    <n v="1"/>
    <n v="0"/>
    <n v="0"/>
    <n v="0"/>
    <n v="0"/>
    <n v="0"/>
    <n v="1"/>
    <n v="7"/>
    <x v="1"/>
  </r>
  <r>
    <s v="100 ohm, 2%"/>
    <n v="99.966200000000001"/>
    <n v="7945"/>
    <n v="0"/>
    <n v="0"/>
    <n v="0"/>
    <n v="0"/>
    <n v="1"/>
    <n v="0"/>
    <n v="0"/>
    <n v="0"/>
    <n v="0"/>
    <n v="0"/>
    <n v="1"/>
    <n v="7"/>
    <x v="1"/>
  </r>
  <r>
    <s v="100 ohm, 2%"/>
    <n v="98.751800000000003"/>
    <n v="4686"/>
    <n v="0"/>
    <n v="0"/>
    <n v="0"/>
    <n v="1"/>
    <n v="0"/>
    <n v="0"/>
    <n v="0"/>
    <n v="0"/>
    <n v="0"/>
    <n v="0"/>
    <n v="1"/>
    <n v="4"/>
    <x v="3"/>
  </r>
  <r>
    <s v="100 ohm, 5%"/>
    <n v="104.7045"/>
    <n v="7395"/>
    <n v="0"/>
    <n v="0"/>
    <n v="0"/>
    <n v="0"/>
    <n v="0"/>
    <n v="0"/>
    <n v="0"/>
    <n v="0"/>
    <n v="0"/>
    <n v="1"/>
    <n v="1"/>
    <n v="7"/>
    <x v="1"/>
  </r>
  <r>
    <s v="100 ohm, 2%"/>
    <n v="100.72"/>
    <n v="3576"/>
    <n v="0"/>
    <n v="0"/>
    <n v="0"/>
    <n v="0"/>
    <n v="0"/>
    <n v="1"/>
    <n v="0"/>
    <n v="0"/>
    <n v="0"/>
    <n v="0"/>
    <n v="1"/>
    <n v="3"/>
    <x v="1"/>
  </r>
  <r>
    <s v="100 ohm, 1%"/>
    <n v="100.96040000000001"/>
    <n v="7618"/>
    <n v="0"/>
    <n v="0"/>
    <n v="0"/>
    <n v="0"/>
    <n v="0"/>
    <n v="1"/>
    <n v="0"/>
    <n v="0"/>
    <n v="0"/>
    <n v="0"/>
    <n v="1"/>
    <n v="7"/>
    <x v="1"/>
  </r>
  <r>
    <s v="100 ohm, 5%"/>
    <n v="99.992000000000004"/>
    <n v="5530"/>
    <n v="0"/>
    <n v="0"/>
    <n v="0"/>
    <n v="0"/>
    <n v="1"/>
    <n v="0"/>
    <n v="0"/>
    <n v="0"/>
    <n v="0"/>
    <n v="0"/>
    <n v="1"/>
    <n v="5"/>
    <x v="4"/>
  </r>
  <r>
    <s v="100 ohm, 5%"/>
    <n v="97.1875"/>
    <n v="7274"/>
    <n v="0"/>
    <n v="0"/>
    <n v="1"/>
    <n v="0"/>
    <n v="0"/>
    <n v="0"/>
    <n v="0"/>
    <n v="0"/>
    <n v="0"/>
    <n v="0"/>
    <n v="1"/>
    <n v="7"/>
    <x v="1"/>
  </r>
  <r>
    <s v="100 ohm, 2%"/>
    <n v="100.7688"/>
    <n v="9199"/>
    <n v="0"/>
    <n v="0"/>
    <n v="0"/>
    <n v="0"/>
    <n v="0"/>
    <n v="1"/>
    <n v="0"/>
    <n v="0"/>
    <n v="0"/>
    <n v="0"/>
    <n v="1"/>
    <n v="9"/>
    <x v="0"/>
  </r>
  <r>
    <s v="100 ohm, 2%"/>
    <n v="101.9208"/>
    <n v="2621"/>
    <n v="0"/>
    <n v="0"/>
    <n v="0"/>
    <n v="0"/>
    <n v="0"/>
    <n v="0"/>
    <n v="1"/>
    <n v="0"/>
    <n v="0"/>
    <n v="0"/>
    <n v="1"/>
    <n v="2"/>
    <x v="1"/>
  </r>
  <r>
    <s v="100 ohm, 5%"/>
    <n v="101.4045"/>
    <n v="5227"/>
    <n v="0"/>
    <n v="0"/>
    <n v="0"/>
    <n v="0"/>
    <n v="0"/>
    <n v="0"/>
    <n v="1"/>
    <n v="0"/>
    <n v="0"/>
    <n v="0"/>
    <n v="1"/>
    <n v="5"/>
    <x v="4"/>
  </r>
  <r>
    <s v="100 ohm, 5%"/>
    <n v="103.6125"/>
    <n v="4263"/>
    <n v="0"/>
    <n v="0"/>
    <n v="0"/>
    <n v="0"/>
    <n v="0"/>
    <n v="0"/>
    <n v="0"/>
    <n v="0"/>
    <n v="1"/>
    <n v="0"/>
    <n v="1"/>
    <n v="4"/>
    <x v="3"/>
  </r>
  <r>
    <s v="100 ohm, 1%"/>
    <n v="99.951599999999999"/>
    <n v="8170"/>
    <n v="0"/>
    <n v="0"/>
    <n v="0"/>
    <n v="0"/>
    <n v="1"/>
    <n v="0"/>
    <n v="0"/>
    <n v="0"/>
    <n v="0"/>
    <n v="0"/>
    <n v="1"/>
    <n v="8"/>
    <x v="1"/>
  </r>
  <r>
    <s v="100 ohm, 1%"/>
    <n v="100.09610000000001"/>
    <n v="8509"/>
    <n v="0"/>
    <n v="0"/>
    <n v="0"/>
    <n v="0"/>
    <n v="0"/>
    <n v="1"/>
    <n v="0"/>
    <n v="0"/>
    <n v="0"/>
    <n v="0"/>
    <n v="1"/>
    <n v="8"/>
    <x v="1"/>
  </r>
  <r>
    <s v="100 ohm, 5%"/>
    <n v="99.995500000000007"/>
    <n v="6542"/>
    <n v="0"/>
    <n v="0"/>
    <n v="0"/>
    <n v="0"/>
    <n v="1"/>
    <n v="0"/>
    <n v="0"/>
    <n v="0"/>
    <n v="0"/>
    <n v="0"/>
    <n v="1"/>
    <n v="6"/>
    <x v="2"/>
  </r>
  <r>
    <s v="100 ohm, 1%"/>
    <n v="99.4071"/>
    <n v="7077"/>
    <n v="0"/>
    <n v="0"/>
    <n v="0"/>
    <n v="0"/>
    <n v="1"/>
    <n v="0"/>
    <n v="0"/>
    <n v="0"/>
    <n v="0"/>
    <n v="0"/>
    <n v="1"/>
    <n v="7"/>
    <x v="1"/>
  </r>
  <r>
    <s v="100 ohm, 5%"/>
    <n v="100.76049999999999"/>
    <n v="9824"/>
    <n v="0"/>
    <n v="0"/>
    <n v="0"/>
    <n v="0"/>
    <n v="0"/>
    <n v="1"/>
    <n v="0"/>
    <n v="0"/>
    <n v="0"/>
    <n v="0"/>
    <n v="1"/>
    <n v="9"/>
    <x v="0"/>
  </r>
  <r>
    <s v="100 ohm, 5%"/>
    <n v="102.2445"/>
    <n v="3897"/>
    <n v="0"/>
    <n v="0"/>
    <n v="0"/>
    <n v="0"/>
    <n v="0"/>
    <n v="0"/>
    <n v="0"/>
    <n v="1"/>
    <n v="0"/>
    <n v="0"/>
    <n v="1"/>
    <n v="3"/>
    <x v="1"/>
  </r>
  <r>
    <s v="100 ohm, 2%"/>
    <n v="99.726200000000006"/>
    <n v="4038"/>
    <n v="0"/>
    <n v="0"/>
    <n v="0"/>
    <n v="0"/>
    <n v="1"/>
    <n v="0"/>
    <n v="0"/>
    <n v="0"/>
    <n v="0"/>
    <n v="0"/>
    <n v="1"/>
    <n v="4"/>
    <x v="3"/>
  </r>
  <r>
    <s v="100 ohm, 5%"/>
    <n v="101.682"/>
    <n v="9980"/>
    <n v="0"/>
    <n v="0"/>
    <n v="0"/>
    <n v="0"/>
    <n v="0"/>
    <n v="0"/>
    <n v="1"/>
    <n v="0"/>
    <n v="0"/>
    <n v="0"/>
    <n v="1"/>
    <n v="9"/>
    <x v="0"/>
  </r>
  <r>
    <s v="100 ohm, 1%"/>
    <n v="100.2304"/>
    <n v="4146"/>
    <n v="0"/>
    <n v="0"/>
    <n v="0"/>
    <n v="0"/>
    <n v="0"/>
    <n v="1"/>
    <n v="0"/>
    <n v="0"/>
    <n v="0"/>
    <n v="0"/>
    <n v="1"/>
    <n v="4"/>
    <x v="3"/>
  </r>
  <r>
    <s v="100 ohm, 5%"/>
    <n v="103.52800000000001"/>
    <n v="5231"/>
    <n v="0"/>
    <n v="0"/>
    <n v="0"/>
    <n v="0"/>
    <n v="0"/>
    <n v="0"/>
    <n v="0"/>
    <n v="0"/>
    <n v="1"/>
    <n v="0"/>
    <n v="1"/>
    <n v="5"/>
    <x v="4"/>
  </r>
  <r>
    <s v="100 ohm, 1%"/>
    <n v="100.7569"/>
    <n v="2880"/>
    <n v="0"/>
    <n v="0"/>
    <n v="0"/>
    <n v="0"/>
    <n v="0"/>
    <n v="1"/>
    <n v="0"/>
    <n v="0"/>
    <n v="0"/>
    <n v="0"/>
    <n v="1"/>
    <n v="2"/>
    <x v="1"/>
  </r>
  <r>
    <s v="100 ohm, 2%"/>
    <n v="99.206199999999995"/>
    <n v="3160"/>
    <n v="0"/>
    <n v="0"/>
    <n v="0"/>
    <n v="0"/>
    <n v="1"/>
    <n v="0"/>
    <n v="0"/>
    <n v="0"/>
    <n v="0"/>
    <n v="0"/>
    <n v="1"/>
    <n v="3"/>
    <x v="1"/>
  </r>
  <r>
    <s v="100 ohm, 5%"/>
    <n v="103.2805"/>
    <n v="1867"/>
    <n v="0"/>
    <n v="0"/>
    <n v="0"/>
    <n v="0"/>
    <n v="0"/>
    <n v="0"/>
    <n v="0"/>
    <n v="0"/>
    <n v="1"/>
    <n v="0"/>
    <n v="1"/>
    <n v="1"/>
    <x v="4"/>
  </r>
  <r>
    <s v="100 ohm, 1%"/>
    <n v="100.02249999999999"/>
    <n v="7618"/>
    <n v="0"/>
    <n v="0"/>
    <n v="0"/>
    <n v="0"/>
    <n v="0"/>
    <n v="1"/>
    <n v="0"/>
    <n v="0"/>
    <n v="0"/>
    <n v="0"/>
    <n v="1"/>
    <n v="7"/>
    <x v="1"/>
  </r>
  <r>
    <s v="100 ohm, 5%"/>
    <n v="97.755499999999998"/>
    <n v="2108"/>
    <n v="0"/>
    <n v="0"/>
    <n v="1"/>
    <n v="0"/>
    <n v="0"/>
    <n v="0"/>
    <n v="0"/>
    <n v="0"/>
    <n v="0"/>
    <n v="0"/>
    <n v="1"/>
    <n v="2"/>
    <x v="1"/>
  </r>
  <r>
    <s v="100 ohm, 5%"/>
    <n v="98.647999999999996"/>
    <n v="7863"/>
    <n v="0"/>
    <n v="0"/>
    <n v="0"/>
    <n v="1"/>
    <n v="0"/>
    <n v="0"/>
    <n v="0"/>
    <n v="0"/>
    <n v="0"/>
    <n v="0"/>
    <n v="1"/>
    <n v="7"/>
    <x v="1"/>
  </r>
  <r>
    <s v="100 ohm, 1%"/>
    <n v="100.7744"/>
    <n v="3891"/>
    <n v="0"/>
    <n v="0"/>
    <n v="0"/>
    <n v="0"/>
    <n v="0"/>
    <n v="1"/>
    <n v="0"/>
    <n v="0"/>
    <n v="0"/>
    <n v="0"/>
    <n v="1"/>
    <n v="3"/>
    <x v="1"/>
  </r>
  <r>
    <s v="100 ohm, 2%"/>
    <n v="98.156800000000004"/>
    <n v="1068"/>
    <n v="0"/>
    <n v="0"/>
    <n v="0"/>
    <n v="1"/>
    <n v="0"/>
    <n v="0"/>
    <n v="0"/>
    <n v="0"/>
    <n v="0"/>
    <n v="0"/>
    <n v="1"/>
    <n v="1"/>
    <x v="4"/>
  </r>
  <r>
    <s v="100 ohm, 2%"/>
    <n v="99.128799999999998"/>
    <n v="7137"/>
    <n v="0"/>
    <n v="0"/>
    <n v="0"/>
    <n v="0"/>
    <n v="1"/>
    <n v="0"/>
    <n v="0"/>
    <n v="0"/>
    <n v="0"/>
    <n v="0"/>
    <n v="1"/>
    <n v="7"/>
    <x v="1"/>
  </r>
  <r>
    <s v="100 ohm, 1%"/>
    <n v="100.8836"/>
    <n v="7276"/>
    <n v="0"/>
    <n v="0"/>
    <n v="0"/>
    <n v="0"/>
    <n v="0"/>
    <n v="1"/>
    <n v="0"/>
    <n v="0"/>
    <n v="0"/>
    <n v="0"/>
    <n v="1"/>
    <n v="7"/>
    <x v="1"/>
  </r>
  <r>
    <s v="100 ohm, 1%"/>
    <n v="100.2025"/>
    <n v="2241"/>
    <n v="0"/>
    <n v="0"/>
    <n v="0"/>
    <n v="0"/>
    <n v="0"/>
    <n v="1"/>
    <n v="0"/>
    <n v="0"/>
    <n v="0"/>
    <n v="0"/>
    <n v="1"/>
    <n v="2"/>
    <x v="1"/>
  </r>
  <r>
    <s v="100 ohm, 5%"/>
    <n v="104.608"/>
    <n v="1415"/>
    <n v="0"/>
    <n v="0"/>
    <n v="0"/>
    <n v="0"/>
    <n v="0"/>
    <n v="0"/>
    <n v="0"/>
    <n v="0"/>
    <n v="0"/>
    <n v="1"/>
    <n v="1"/>
    <n v="1"/>
    <x v="4"/>
  </r>
  <r>
    <s v="100 ohm, 5%"/>
    <n v="96.128"/>
    <n v="3922"/>
    <n v="0"/>
    <n v="1"/>
    <n v="0"/>
    <n v="0"/>
    <n v="0"/>
    <n v="0"/>
    <n v="0"/>
    <n v="0"/>
    <n v="0"/>
    <n v="0"/>
    <n v="1"/>
    <n v="3"/>
    <x v="1"/>
  </r>
  <r>
    <s v="100 ohm, 5%"/>
    <n v="99.959500000000006"/>
    <n v="2017"/>
    <n v="0"/>
    <n v="0"/>
    <n v="0"/>
    <n v="0"/>
    <n v="1"/>
    <n v="0"/>
    <n v="0"/>
    <n v="0"/>
    <n v="0"/>
    <n v="0"/>
    <n v="1"/>
    <n v="2"/>
    <x v="1"/>
  </r>
  <r>
    <s v="100 ohm, 5%"/>
    <n v="99.837999999999994"/>
    <n v="4693"/>
    <n v="0"/>
    <n v="0"/>
    <n v="0"/>
    <n v="0"/>
    <n v="1"/>
    <n v="0"/>
    <n v="0"/>
    <n v="0"/>
    <n v="0"/>
    <n v="0"/>
    <n v="1"/>
    <n v="4"/>
    <x v="3"/>
  </r>
  <r>
    <s v="100 ohm, 2%"/>
    <n v="99.894199999999998"/>
    <n v="5118"/>
    <n v="0"/>
    <n v="0"/>
    <n v="0"/>
    <n v="0"/>
    <n v="1"/>
    <n v="0"/>
    <n v="0"/>
    <n v="0"/>
    <n v="0"/>
    <n v="0"/>
    <n v="1"/>
    <n v="5"/>
    <x v="4"/>
  </r>
  <r>
    <s v="100 ohm, 2%"/>
    <n v="98.751800000000003"/>
    <n v="1478"/>
    <n v="0"/>
    <n v="0"/>
    <n v="0"/>
    <n v="1"/>
    <n v="0"/>
    <n v="0"/>
    <n v="0"/>
    <n v="0"/>
    <n v="0"/>
    <n v="0"/>
    <n v="1"/>
    <n v="1"/>
    <x v="4"/>
  </r>
  <r>
    <s v="100 ohm, 5%"/>
    <n v="96.128"/>
    <n v="6670"/>
    <n v="0"/>
    <n v="1"/>
    <n v="0"/>
    <n v="0"/>
    <n v="0"/>
    <n v="0"/>
    <n v="0"/>
    <n v="0"/>
    <n v="0"/>
    <n v="0"/>
    <n v="1"/>
    <n v="6"/>
    <x v="2"/>
  </r>
  <r>
    <s v="100 ohm, 5%"/>
    <n v="98.317999999999998"/>
    <n v="7789"/>
    <n v="0"/>
    <n v="0"/>
    <n v="0"/>
    <n v="1"/>
    <n v="0"/>
    <n v="0"/>
    <n v="0"/>
    <n v="0"/>
    <n v="0"/>
    <n v="0"/>
    <n v="1"/>
    <n v="7"/>
    <x v="1"/>
  </r>
  <r>
    <s v="100 ohm, 2%"/>
    <n v="99.754999999999995"/>
    <n v="7362"/>
    <n v="0"/>
    <n v="0"/>
    <n v="0"/>
    <n v="0"/>
    <n v="1"/>
    <n v="0"/>
    <n v="0"/>
    <n v="0"/>
    <n v="0"/>
    <n v="0"/>
    <n v="1"/>
    <n v="7"/>
    <x v="1"/>
  </r>
  <r>
    <s v="100 ohm, 2%"/>
    <n v="101.2482"/>
    <n v="9580"/>
    <n v="0"/>
    <n v="0"/>
    <n v="0"/>
    <n v="0"/>
    <n v="0"/>
    <n v="0"/>
    <n v="1"/>
    <n v="0"/>
    <n v="0"/>
    <n v="0"/>
    <n v="1"/>
    <n v="9"/>
    <x v="0"/>
  </r>
  <r>
    <s v="100 ohm, 2%"/>
    <n v="101.5138"/>
    <n v="4864"/>
    <n v="0"/>
    <n v="0"/>
    <n v="0"/>
    <n v="0"/>
    <n v="0"/>
    <n v="0"/>
    <n v="1"/>
    <n v="0"/>
    <n v="0"/>
    <n v="0"/>
    <n v="1"/>
    <n v="4"/>
    <x v="3"/>
  </r>
  <r>
    <s v="100 ohm, 5%"/>
    <n v="101.352"/>
    <n v="1219"/>
    <n v="0"/>
    <n v="0"/>
    <n v="0"/>
    <n v="0"/>
    <n v="0"/>
    <n v="0"/>
    <n v="1"/>
    <n v="0"/>
    <n v="0"/>
    <n v="0"/>
    <n v="1"/>
    <n v="1"/>
    <x v="4"/>
  </r>
  <r>
    <s v="100 ohm, 1%"/>
    <n v="99.729600000000005"/>
    <n v="5483"/>
    <n v="0"/>
    <n v="0"/>
    <n v="0"/>
    <n v="0"/>
    <n v="1"/>
    <n v="0"/>
    <n v="0"/>
    <n v="0"/>
    <n v="0"/>
    <n v="0"/>
    <n v="1"/>
    <n v="5"/>
    <x v="4"/>
  </r>
  <r>
    <s v="100 ohm, 1%"/>
    <n v="99.452399999999997"/>
    <n v="9347"/>
    <n v="0"/>
    <n v="0"/>
    <n v="0"/>
    <n v="0"/>
    <n v="1"/>
    <n v="0"/>
    <n v="0"/>
    <n v="0"/>
    <n v="0"/>
    <n v="0"/>
    <n v="1"/>
    <n v="9"/>
    <x v="0"/>
  </r>
  <r>
    <s v="100 ohm, 2%"/>
    <n v="100.00020000000001"/>
    <n v="9417"/>
    <n v="0"/>
    <n v="0"/>
    <n v="0"/>
    <n v="0"/>
    <n v="0"/>
    <n v="1"/>
    <n v="0"/>
    <n v="0"/>
    <n v="0"/>
    <n v="0"/>
    <n v="1"/>
    <n v="9"/>
    <x v="0"/>
  </r>
  <r>
    <s v="100 ohm, 5%"/>
    <n v="101.7405"/>
    <n v="5108"/>
    <n v="0"/>
    <n v="0"/>
    <n v="0"/>
    <n v="0"/>
    <n v="0"/>
    <n v="0"/>
    <n v="1"/>
    <n v="0"/>
    <n v="0"/>
    <n v="0"/>
    <n v="1"/>
    <n v="5"/>
    <x v="4"/>
  </r>
  <r>
    <s v="100 ohm, 1%"/>
    <n v="100.01439999999999"/>
    <n v="8573"/>
    <n v="0"/>
    <n v="0"/>
    <n v="0"/>
    <n v="0"/>
    <n v="0"/>
    <n v="1"/>
    <n v="0"/>
    <n v="0"/>
    <n v="0"/>
    <n v="0"/>
    <n v="1"/>
    <n v="8"/>
    <x v="1"/>
  </r>
  <r>
    <s v="100 ohm, 5%"/>
    <n v="98.375500000000002"/>
    <n v="6073"/>
    <n v="0"/>
    <n v="0"/>
    <n v="0"/>
    <n v="1"/>
    <n v="0"/>
    <n v="0"/>
    <n v="0"/>
    <n v="0"/>
    <n v="0"/>
    <n v="0"/>
    <n v="1"/>
    <n v="6"/>
    <x v="2"/>
  </r>
  <r>
    <s v="100 ohm, 2%"/>
    <n v="100.6272"/>
    <n v="5855"/>
    <n v="0"/>
    <n v="0"/>
    <n v="0"/>
    <n v="0"/>
    <n v="0"/>
    <n v="1"/>
    <n v="0"/>
    <n v="0"/>
    <n v="0"/>
    <n v="0"/>
    <n v="1"/>
    <n v="5"/>
    <x v="4"/>
  </r>
  <r>
    <s v="100 ohm, 5%"/>
    <n v="95.859499999999997"/>
    <n v="7866"/>
    <n v="1"/>
    <n v="0"/>
    <n v="0"/>
    <n v="0"/>
    <n v="0"/>
    <n v="0"/>
    <n v="0"/>
    <n v="0"/>
    <n v="0"/>
    <n v="0"/>
    <n v="1"/>
    <n v="7"/>
    <x v="1"/>
  </r>
  <r>
    <s v="100 ohm, 2%"/>
    <n v="98.486199999999997"/>
    <n v="1209"/>
    <n v="0"/>
    <n v="0"/>
    <n v="0"/>
    <n v="1"/>
    <n v="0"/>
    <n v="0"/>
    <n v="0"/>
    <n v="0"/>
    <n v="0"/>
    <n v="0"/>
    <n v="1"/>
    <n v="1"/>
    <x v="4"/>
  </r>
  <r>
    <s v="100 ohm, 1%"/>
    <n v="100"/>
    <n v="9964"/>
    <n v="0"/>
    <n v="0"/>
    <n v="0"/>
    <n v="0"/>
    <n v="0"/>
    <n v="1"/>
    <n v="0"/>
    <n v="0"/>
    <n v="0"/>
    <n v="0"/>
    <n v="1"/>
    <n v="9"/>
    <x v="0"/>
  </r>
  <r>
    <s v="100 ohm, 2%"/>
    <n v="100.27379999999999"/>
    <n v="4841"/>
    <n v="0"/>
    <n v="0"/>
    <n v="0"/>
    <n v="0"/>
    <n v="0"/>
    <n v="1"/>
    <n v="0"/>
    <n v="0"/>
    <n v="0"/>
    <n v="0"/>
    <n v="1"/>
    <n v="4"/>
    <x v="3"/>
  </r>
  <r>
    <s v="100 ohm, 1%"/>
    <n v="99.932400000000001"/>
    <n v="3803"/>
    <n v="0"/>
    <n v="0"/>
    <n v="0"/>
    <n v="0"/>
    <n v="1"/>
    <n v="0"/>
    <n v="0"/>
    <n v="0"/>
    <n v="0"/>
    <n v="0"/>
    <n v="1"/>
    <n v="3"/>
    <x v="1"/>
  </r>
  <r>
    <s v="100 ohm, 1%"/>
    <n v="99.91"/>
    <n v="9352"/>
    <n v="0"/>
    <n v="0"/>
    <n v="0"/>
    <n v="0"/>
    <n v="1"/>
    <n v="0"/>
    <n v="0"/>
    <n v="0"/>
    <n v="0"/>
    <n v="0"/>
    <n v="1"/>
    <n v="9"/>
    <x v="0"/>
  </r>
  <r>
    <s v="100 ohm, 5%"/>
    <n v="99.855500000000006"/>
    <n v="9706"/>
    <n v="0"/>
    <n v="0"/>
    <n v="0"/>
    <n v="0"/>
    <n v="1"/>
    <n v="0"/>
    <n v="0"/>
    <n v="0"/>
    <n v="0"/>
    <n v="0"/>
    <n v="1"/>
    <n v="9"/>
    <x v="0"/>
  </r>
  <r>
    <s v="100 ohm, 1%"/>
    <n v="99.171899999999994"/>
    <n v="2714"/>
    <n v="0"/>
    <n v="0"/>
    <n v="0"/>
    <n v="0"/>
    <n v="1"/>
    <n v="0"/>
    <n v="0"/>
    <n v="0"/>
    <n v="0"/>
    <n v="0"/>
    <n v="1"/>
    <n v="2"/>
    <x v="1"/>
  </r>
  <r>
    <s v="100 ohm, 1%"/>
    <n v="100.5476"/>
    <n v="3084"/>
    <n v="0"/>
    <n v="0"/>
    <n v="0"/>
    <n v="0"/>
    <n v="0"/>
    <n v="1"/>
    <n v="0"/>
    <n v="0"/>
    <n v="0"/>
    <n v="0"/>
    <n v="1"/>
    <n v="3"/>
    <x v="1"/>
  </r>
  <r>
    <s v="100 ohm, 5%"/>
    <n v="102.5205"/>
    <n v="7276"/>
    <n v="0"/>
    <n v="0"/>
    <n v="0"/>
    <n v="0"/>
    <n v="0"/>
    <n v="0"/>
    <n v="0"/>
    <n v="1"/>
    <n v="0"/>
    <n v="0"/>
    <n v="1"/>
    <n v="7"/>
    <x v="1"/>
  </r>
  <r>
    <s v="100 ohm, 5%"/>
    <n v="98.375500000000002"/>
    <n v="4487"/>
    <n v="0"/>
    <n v="0"/>
    <n v="0"/>
    <n v="1"/>
    <n v="0"/>
    <n v="0"/>
    <n v="0"/>
    <n v="0"/>
    <n v="0"/>
    <n v="0"/>
    <n v="1"/>
    <n v="4"/>
    <x v="3"/>
  </r>
  <r>
    <s v="100 ohm, 5%"/>
    <n v="101.1045"/>
    <n v="5607"/>
    <n v="0"/>
    <n v="0"/>
    <n v="0"/>
    <n v="0"/>
    <n v="0"/>
    <n v="0"/>
    <n v="1"/>
    <n v="0"/>
    <n v="0"/>
    <n v="0"/>
    <n v="1"/>
    <n v="5"/>
    <x v="4"/>
  </r>
  <r>
    <s v="100 ohm, 1%"/>
    <n v="100.0121"/>
    <n v="7897"/>
    <n v="0"/>
    <n v="0"/>
    <n v="0"/>
    <n v="0"/>
    <n v="0"/>
    <n v="1"/>
    <n v="0"/>
    <n v="0"/>
    <n v="0"/>
    <n v="0"/>
    <n v="1"/>
    <n v="7"/>
    <x v="1"/>
  </r>
  <r>
    <s v="100 ohm, 1%"/>
    <n v="100.1444"/>
    <n v="1088"/>
    <n v="0"/>
    <n v="0"/>
    <n v="0"/>
    <n v="0"/>
    <n v="0"/>
    <n v="1"/>
    <n v="0"/>
    <n v="0"/>
    <n v="0"/>
    <n v="0"/>
    <n v="1"/>
    <n v="1"/>
    <x v="4"/>
  </r>
  <r>
    <s v="100 ohm, 1%"/>
    <n v="100.30249999999999"/>
    <n v="2370"/>
    <n v="0"/>
    <n v="0"/>
    <n v="0"/>
    <n v="0"/>
    <n v="0"/>
    <n v="1"/>
    <n v="0"/>
    <n v="0"/>
    <n v="0"/>
    <n v="0"/>
    <n v="1"/>
    <n v="2"/>
    <x v="1"/>
  </r>
  <r>
    <s v="100 ohm, 2%"/>
    <n v="99.558199999999999"/>
    <n v="6271"/>
    <n v="0"/>
    <n v="0"/>
    <n v="0"/>
    <n v="0"/>
    <n v="1"/>
    <n v="0"/>
    <n v="0"/>
    <n v="0"/>
    <n v="0"/>
    <n v="0"/>
    <n v="1"/>
    <n v="6"/>
    <x v="2"/>
  </r>
  <r>
    <s v="100 ohm, 2%"/>
    <n v="101.0658"/>
    <n v="3904"/>
    <n v="0"/>
    <n v="0"/>
    <n v="0"/>
    <n v="0"/>
    <n v="0"/>
    <n v="0"/>
    <n v="1"/>
    <n v="0"/>
    <n v="0"/>
    <n v="0"/>
    <n v="1"/>
    <n v="3"/>
    <x v="1"/>
  </r>
  <r>
    <s v="100 ohm, 5%"/>
    <n v="96.302000000000007"/>
    <n v="5168"/>
    <n v="0"/>
    <n v="1"/>
    <n v="0"/>
    <n v="0"/>
    <n v="0"/>
    <n v="0"/>
    <n v="0"/>
    <n v="0"/>
    <n v="0"/>
    <n v="0"/>
    <n v="1"/>
    <n v="5"/>
    <x v="4"/>
  </r>
  <r>
    <s v="100 ohm, 1%"/>
    <n v="100.26009999999999"/>
    <n v="8024"/>
    <n v="0"/>
    <n v="0"/>
    <n v="0"/>
    <n v="0"/>
    <n v="0"/>
    <n v="1"/>
    <n v="0"/>
    <n v="0"/>
    <n v="0"/>
    <n v="0"/>
    <n v="1"/>
    <n v="8"/>
    <x v="1"/>
  </r>
  <r>
    <s v="100 ohm, 2%"/>
    <n v="98.875"/>
    <n v="1035"/>
    <n v="0"/>
    <n v="0"/>
    <n v="0"/>
    <n v="1"/>
    <n v="0"/>
    <n v="0"/>
    <n v="0"/>
    <n v="0"/>
    <n v="0"/>
    <n v="0"/>
    <n v="1"/>
    <n v="1"/>
    <x v="4"/>
  </r>
  <r>
    <s v="100 ohm, 2%"/>
    <n v="99.372799999999998"/>
    <n v="2355"/>
    <n v="0"/>
    <n v="0"/>
    <n v="0"/>
    <n v="0"/>
    <n v="1"/>
    <n v="0"/>
    <n v="0"/>
    <n v="0"/>
    <n v="0"/>
    <n v="0"/>
    <n v="1"/>
    <n v="2"/>
    <x v="1"/>
  </r>
  <r>
    <s v="100 ohm, 5%"/>
    <n v="102.2445"/>
    <n v="7873"/>
    <n v="0"/>
    <n v="0"/>
    <n v="0"/>
    <n v="0"/>
    <n v="0"/>
    <n v="0"/>
    <n v="0"/>
    <n v="1"/>
    <n v="0"/>
    <n v="0"/>
    <n v="1"/>
    <n v="7"/>
    <x v="1"/>
  </r>
  <r>
    <s v="100 ohm, 2%"/>
    <n v="99.911799999999999"/>
    <n v="5909"/>
    <n v="0"/>
    <n v="0"/>
    <n v="0"/>
    <n v="0"/>
    <n v="1"/>
    <n v="0"/>
    <n v="0"/>
    <n v="0"/>
    <n v="0"/>
    <n v="0"/>
    <n v="1"/>
    <n v="5"/>
    <x v="4"/>
  </r>
  <r>
    <s v="100 ohm, 2%"/>
    <n v="99.843199999999996"/>
    <n v="8283"/>
    <n v="0"/>
    <n v="0"/>
    <n v="0"/>
    <n v="0"/>
    <n v="1"/>
    <n v="0"/>
    <n v="0"/>
    <n v="0"/>
    <n v="0"/>
    <n v="0"/>
    <n v="1"/>
    <n v="8"/>
    <x v="1"/>
  </r>
  <r>
    <s v="100 ohm, 5%"/>
    <n v="96.719499999999996"/>
    <n v="1940"/>
    <n v="0"/>
    <n v="1"/>
    <n v="0"/>
    <n v="0"/>
    <n v="0"/>
    <n v="0"/>
    <n v="0"/>
    <n v="0"/>
    <n v="0"/>
    <n v="0"/>
    <n v="1"/>
    <n v="1"/>
    <x v="4"/>
  </r>
  <r>
    <s v="100 ohm, 2%"/>
    <n v="99.047799999999995"/>
    <n v="8417"/>
    <n v="0"/>
    <n v="0"/>
    <n v="0"/>
    <n v="0"/>
    <n v="1"/>
    <n v="0"/>
    <n v="0"/>
    <n v="0"/>
    <n v="0"/>
    <n v="0"/>
    <n v="1"/>
    <n v="8"/>
    <x v="1"/>
  </r>
  <r>
    <s v="100 ohm, 5%"/>
    <n v="99.927999999999997"/>
    <n v="8535"/>
    <n v="0"/>
    <n v="0"/>
    <n v="0"/>
    <n v="0"/>
    <n v="1"/>
    <n v="0"/>
    <n v="0"/>
    <n v="0"/>
    <n v="0"/>
    <n v="0"/>
    <n v="1"/>
    <n v="8"/>
    <x v="1"/>
  </r>
  <r>
    <s v="100 ohm, 5%"/>
    <n v="103.78449999999999"/>
    <n v="8327"/>
    <n v="0"/>
    <n v="0"/>
    <n v="0"/>
    <n v="0"/>
    <n v="0"/>
    <n v="0"/>
    <n v="0"/>
    <n v="0"/>
    <n v="1"/>
    <n v="0"/>
    <n v="1"/>
    <n v="8"/>
    <x v="1"/>
  </r>
  <r>
    <s v="100 ohm, 2%"/>
    <n v="99.948800000000006"/>
    <n v="1877"/>
    <n v="0"/>
    <n v="0"/>
    <n v="0"/>
    <n v="0"/>
    <n v="1"/>
    <n v="0"/>
    <n v="0"/>
    <n v="0"/>
    <n v="0"/>
    <n v="0"/>
    <n v="1"/>
    <n v="1"/>
    <x v="4"/>
  </r>
  <r>
    <s v="100 ohm, 2%"/>
    <n v="99.996799999999993"/>
    <n v="2464"/>
    <n v="0"/>
    <n v="0"/>
    <n v="0"/>
    <n v="0"/>
    <n v="1"/>
    <n v="0"/>
    <n v="0"/>
    <n v="0"/>
    <n v="0"/>
    <n v="0"/>
    <n v="1"/>
    <n v="2"/>
    <x v="1"/>
  </r>
  <r>
    <s v="100 ohm, 5%"/>
    <n v="101.7405"/>
    <n v="8641"/>
    <n v="0"/>
    <n v="0"/>
    <n v="0"/>
    <n v="0"/>
    <n v="0"/>
    <n v="0"/>
    <n v="1"/>
    <n v="0"/>
    <n v="0"/>
    <n v="0"/>
    <n v="1"/>
    <n v="8"/>
    <x v="1"/>
  </r>
  <r>
    <s v="100 ohm, 5%"/>
    <n v="98.847999999999999"/>
    <n v="6591"/>
    <n v="0"/>
    <n v="0"/>
    <n v="0"/>
    <n v="1"/>
    <n v="0"/>
    <n v="0"/>
    <n v="0"/>
    <n v="0"/>
    <n v="0"/>
    <n v="0"/>
    <n v="1"/>
    <n v="6"/>
    <x v="2"/>
  </r>
  <r>
    <s v="100 ohm, 2%"/>
    <n v="99.519800000000004"/>
    <n v="4769"/>
    <n v="0"/>
    <n v="0"/>
    <n v="0"/>
    <n v="0"/>
    <n v="1"/>
    <n v="0"/>
    <n v="0"/>
    <n v="0"/>
    <n v="0"/>
    <n v="0"/>
    <n v="1"/>
    <n v="4"/>
    <x v="3"/>
  </r>
  <r>
    <s v="100 ohm, 1%"/>
    <n v="99.967600000000004"/>
    <n v="4811"/>
    <n v="0"/>
    <n v="0"/>
    <n v="0"/>
    <n v="0"/>
    <n v="1"/>
    <n v="0"/>
    <n v="0"/>
    <n v="0"/>
    <n v="0"/>
    <n v="0"/>
    <n v="1"/>
    <n v="4"/>
    <x v="3"/>
  </r>
  <r>
    <s v="100 ohm, 1%"/>
    <n v="99.963899999999995"/>
    <n v="7100"/>
    <n v="0"/>
    <n v="0"/>
    <n v="0"/>
    <n v="0"/>
    <n v="1"/>
    <n v="0"/>
    <n v="0"/>
    <n v="0"/>
    <n v="0"/>
    <n v="0"/>
    <n v="1"/>
    <n v="7"/>
    <x v="1"/>
  </r>
  <r>
    <s v="100 ohm, 1%"/>
    <n v="100.1849"/>
    <n v="6590"/>
    <n v="0"/>
    <n v="0"/>
    <n v="0"/>
    <n v="0"/>
    <n v="0"/>
    <n v="1"/>
    <n v="0"/>
    <n v="0"/>
    <n v="0"/>
    <n v="0"/>
    <n v="1"/>
    <n v="6"/>
    <x v="2"/>
  </r>
  <r>
    <s v="100 ohm, 1%"/>
    <n v="100.5476"/>
    <n v="1219"/>
    <n v="0"/>
    <n v="0"/>
    <n v="0"/>
    <n v="0"/>
    <n v="0"/>
    <n v="1"/>
    <n v="0"/>
    <n v="0"/>
    <n v="0"/>
    <n v="0"/>
    <n v="1"/>
    <n v="1"/>
    <x v="4"/>
  </r>
  <r>
    <s v="100 ohm, 5%"/>
    <n v="97.035499999999999"/>
    <n v="4732"/>
    <n v="0"/>
    <n v="0"/>
    <n v="1"/>
    <n v="0"/>
    <n v="0"/>
    <n v="0"/>
    <n v="0"/>
    <n v="0"/>
    <n v="0"/>
    <n v="0"/>
    <n v="1"/>
    <n v="4"/>
    <x v="3"/>
  </r>
  <r>
    <s v="100 ohm, 2%"/>
    <n v="98.783199999999994"/>
    <n v="4867"/>
    <n v="0"/>
    <n v="0"/>
    <n v="0"/>
    <n v="1"/>
    <n v="0"/>
    <n v="0"/>
    <n v="0"/>
    <n v="0"/>
    <n v="0"/>
    <n v="0"/>
    <n v="1"/>
    <n v="4"/>
    <x v="3"/>
  </r>
  <r>
    <s v="100 ohm, 5%"/>
    <n v="102.1125"/>
    <n v="2515"/>
    <n v="0"/>
    <n v="0"/>
    <n v="0"/>
    <n v="0"/>
    <n v="0"/>
    <n v="0"/>
    <n v="0"/>
    <n v="1"/>
    <n v="0"/>
    <n v="0"/>
    <n v="1"/>
    <n v="2"/>
    <x v="1"/>
  </r>
  <r>
    <s v="100 ohm, 1%"/>
    <n v="99.96"/>
    <n v="4456"/>
    <n v="0"/>
    <n v="0"/>
    <n v="0"/>
    <n v="0"/>
    <n v="1"/>
    <n v="0"/>
    <n v="0"/>
    <n v="0"/>
    <n v="0"/>
    <n v="0"/>
    <n v="1"/>
    <n v="4"/>
    <x v="3"/>
  </r>
  <r>
    <s v="100 ohm, 2%"/>
    <n v="100.045"/>
    <n v="7099"/>
    <n v="0"/>
    <n v="0"/>
    <n v="0"/>
    <n v="0"/>
    <n v="0"/>
    <n v="1"/>
    <n v="0"/>
    <n v="0"/>
    <n v="0"/>
    <n v="0"/>
    <n v="1"/>
    <n v="7"/>
    <x v="1"/>
  </r>
  <r>
    <s v="100 ohm, 5%"/>
    <n v="103.12050000000001"/>
    <n v="5169"/>
    <n v="0"/>
    <n v="0"/>
    <n v="0"/>
    <n v="0"/>
    <n v="0"/>
    <n v="0"/>
    <n v="0"/>
    <n v="0"/>
    <n v="1"/>
    <n v="0"/>
    <n v="1"/>
    <n v="5"/>
    <x v="4"/>
  </r>
  <r>
    <s v="100 ohm, 5%"/>
    <n v="101.5125"/>
    <n v="8476"/>
    <n v="0"/>
    <n v="0"/>
    <n v="0"/>
    <n v="0"/>
    <n v="0"/>
    <n v="0"/>
    <n v="1"/>
    <n v="0"/>
    <n v="0"/>
    <n v="0"/>
    <n v="1"/>
    <n v="8"/>
    <x v="1"/>
  </r>
  <r>
    <s v="100 ohm, 1%"/>
    <n v="100.2809"/>
    <n v="8296"/>
    <n v="0"/>
    <n v="0"/>
    <n v="0"/>
    <n v="0"/>
    <n v="0"/>
    <n v="1"/>
    <n v="0"/>
    <n v="0"/>
    <n v="0"/>
    <n v="0"/>
    <n v="1"/>
    <n v="8"/>
    <x v="1"/>
  </r>
  <r>
    <s v="100 ohm, 2%"/>
    <n v="101.47920000000001"/>
    <n v="9289"/>
    <n v="0"/>
    <n v="0"/>
    <n v="0"/>
    <n v="0"/>
    <n v="0"/>
    <n v="0"/>
    <n v="1"/>
    <n v="0"/>
    <n v="0"/>
    <n v="0"/>
    <n v="1"/>
    <n v="9"/>
    <x v="0"/>
  </r>
  <r>
    <s v="100 ohm, 1%"/>
    <n v="100.00360000000001"/>
    <n v="7648"/>
    <n v="0"/>
    <n v="0"/>
    <n v="0"/>
    <n v="0"/>
    <n v="0"/>
    <n v="1"/>
    <n v="0"/>
    <n v="0"/>
    <n v="0"/>
    <n v="0"/>
    <n v="1"/>
    <n v="7"/>
    <x v="1"/>
  </r>
  <r>
    <s v="100 ohm, 2%"/>
    <n v="100.2312"/>
    <n v="7744"/>
    <n v="0"/>
    <n v="0"/>
    <n v="0"/>
    <n v="0"/>
    <n v="0"/>
    <n v="1"/>
    <n v="0"/>
    <n v="0"/>
    <n v="0"/>
    <n v="0"/>
    <n v="1"/>
    <n v="7"/>
    <x v="1"/>
  </r>
  <r>
    <s v="100 ohm, 5%"/>
    <n v="99.999499999999998"/>
    <n v="4975"/>
    <n v="0"/>
    <n v="0"/>
    <n v="0"/>
    <n v="0"/>
    <n v="1"/>
    <n v="0"/>
    <n v="0"/>
    <n v="0"/>
    <n v="0"/>
    <n v="0"/>
    <n v="1"/>
    <n v="4"/>
    <x v="3"/>
  </r>
  <r>
    <s v="100 ohm, 1%"/>
    <n v="99.921599999999998"/>
    <n v="5329"/>
    <n v="0"/>
    <n v="0"/>
    <n v="0"/>
    <n v="0"/>
    <n v="1"/>
    <n v="0"/>
    <n v="0"/>
    <n v="0"/>
    <n v="0"/>
    <n v="0"/>
    <n v="1"/>
    <n v="5"/>
    <x v="4"/>
  </r>
  <r>
    <s v="100 ohm, 1%"/>
    <n v="100.02889999999999"/>
    <n v="8342"/>
    <n v="0"/>
    <n v="0"/>
    <n v="0"/>
    <n v="0"/>
    <n v="0"/>
    <n v="1"/>
    <n v="0"/>
    <n v="0"/>
    <n v="0"/>
    <n v="0"/>
    <n v="1"/>
    <n v="8"/>
    <x v="1"/>
  </r>
  <r>
    <s v="100 ohm, 5%"/>
    <n v="96.039500000000004"/>
    <n v="2820"/>
    <n v="0"/>
    <n v="1"/>
    <n v="0"/>
    <n v="0"/>
    <n v="0"/>
    <n v="0"/>
    <n v="0"/>
    <n v="0"/>
    <n v="0"/>
    <n v="0"/>
    <n v="1"/>
    <n v="2"/>
    <x v="1"/>
  </r>
  <r>
    <s v="100 ohm, 2%"/>
    <n v="99.960800000000006"/>
    <n v="9090"/>
    <n v="0"/>
    <n v="0"/>
    <n v="0"/>
    <n v="0"/>
    <n v="1"/>
    <n v="0"/>
    <n v="0"/>
    <n v="0"/>
    <n v="0"/>
    <n v="0"/>
    <n v="1"/>
    <n v="9"/>
    <x v="0"/>
  </r>
  <r>
    <s v="100 ohm, 5%"/>
    <n v="99.075500000000005"/>
    <n v="5778"/>
    <n v="0"/>
    <n v="0"/>
    <n v="0"/>
    <n v="0"/>
    <n v="1"/>
    <n v="0"/>
    <n v="0"/>
    <n v="0"/>
    <n v="0"/>
    <n v="0"/>
    <n v="1"/>
    <n v="5"/>
    <x v="4"/>
  </r>
  <r>
    <s v="100 ohm, 5%"/>
    <n v="103.52800000000001"/>
    <n v="3996"/>
    <n v="0"/>
    <n v="0"/>
    <n v="0"/>
    <n v="0"/>
    <n v="0"/>
    <n v="0"/>
    <n v="0"/>
    <n v="0"/>
    <n v="1"/>
    <n v="0"/>
    <n v="1"/>
    <n v="3"/>
    <x v="1"/>
  </r>
  <r>
    <s v="100 ohm, 5%"/>
    <n v="99.8"/>
    <n v="2451"/>
    <n v="0"/>
    <n v="0"/>
    <n v="0"/>
    <n v="0"/>
    <n v="1"/>
    <n v="0"/>
    <n v="0"/>
    <n v="0"/>
    <n v="0"/>
    <n v="0"/>
    <n v="1"/>
    <n v="2"/>
    <x v="1"/>
  </r>
  <r>
    <s v="100 ohm, 2%"/>
    <n v="99.68"/>
    <n v="7033"/>
    <n v="0"/>
    <n v="0"/>
    <n v="0"/>
    <n v="0"/>
    <n v="1"/>
    <n v="0"/>
    <n v="0"/>
    <n v="0"/>
    <n v="0"/>
    <n v="0"/>
    <n v="1"/>
    <n v="7"/>
    <x v="1"/>
  </r>
  <r>
    <s v="100 ohm, 1%"/>
    <n v="99.759900000000002"/>
    <n v="9658"/>
    <n v="0"/>
    <n v="0"/>
    <n v="0"/>
    <n v="0"/>
    <n v="1"/>
    <n v="0"/>
    <n v="0"/>
    <n v="0"/>
    <n v="0"/>
    <n v="0"/>
    <n v="1"/>
    <n v="9"/>
    <x v="0"/>
  </r>
  <r>
    <s v="100 ohm, 1%"/>
    <n v="99.921599999999998"/>
    <n v="9997"/>
    <n v="0"/>
    <n v="0"/>
    <n v="0"/>
    <n v="0"/>
    <n v="1"/>
    <n v="0"/>
    <n v="0"/>
    <n v="0"/>
    <n v="0"/>
    <n v="0"/>
    <n v="1"/>
    <n v="9"/>
    <x v="0"/>
  </r>
  <r>
    <s v="100 ohm, 1%"/>
    <n v="99.75"/>
    <n v="8410"/>
    <n v="0"/>
    <n v="0"/>
    <n v="0"/>
    <n v="0"/>
    <n v="1"/>
    <n v="0"/>
    <n v="0"/>
    <n v="0"/>
    <n v="0"/>
    <n v="0"/>
    <n v="1"/>
    <n v="8"/>
    <x v="1"/>
  </r>
  <r>
    <s v="100 ohm, 1%"/>
    <n v="100.5776"/>
    <n v="2630"/>
    <n v="0"/>
    <n v="0"/>
    <n v="0"/>
    <n v="0"/>
    <n v="0"/>
    <n v="1"/>
    <n v="0"/>
    <n v="0"/>
    <n v="0"/>
    <n v="0"/>
    <n v="1"/>
    <n v="2"/>
    <x v="1"/>
  </r>
  <r>
    <s v="100 ohm, 2%"/>
    <n v="100.6498"/>
    <n v="8697"/>
    <n v="0"/>
    <n v="0"/>
    <n v="0"/>
    <n v="0"/>
    <n v="0"/>
    <n v="1"/>
    <n v="0"/>
    <n v="0"/>
    <n v="0"/>
    <n v="0"/>
    <n v="1"/>
    <n v="8"/>
    <x v="1"/>
  </r>
  <r>
    <s v="100 ohm, 2%"/>
    <n v="100.14579999999999"/>
    <n v="5095"/>
    <n v="0"/>
    <n v="0"/>
    <n v="0"/>
    <n v="0"/>
    <n v="0"/>
    <n v="1"/>
    <n v="0"/>
    <n v="0"/>
    <n v="0"/>
    <n v="0"/>
    <n v="1"/>
    <n v="5"/>
    <x v="4"/>
  </r>
  <r>
    <s v="100 ohm, 1%"/>
    <n v="100.0361"/>
    <n v="7303"/>
    <n v="0"/>
    <n v="0"/>
    <n v="0"/>
    <n v="0"/>
    <n v="0"/>
    <n v="1"/>
    <n v="0"/>
    <n v="0"/>
    <n v="0"/>
    <n v="0"/>
    <n v="1"/>
    <n v="7"/>
    <x v="1"/>
  </r>
  <r>
    <s v="100 ohm, 5%"/>
    <n v="98.987499999999997"/>
    <n v="6435"/>
    <n v="0"/>
    <n v="0"/>
    <n v="0"/>
    <n v="1"/>
    <n v="0"/>
    <n v="0"/>
    <n v="0"/>
    <n v="0"/>
    <n v="0"/>
    <n v="0"/>
    <n v="1"/>
    <n v="6"/>
    <x v="2"/>
  </r>
  <r>
    <s v="100 ohm, 5%"/>
    <n v="95.768000000000001"/>
    <n v="1519"/>
    <n v="1"/>
    <n v="0"/>
    <n v="0"/>
    <n v="0"/>
    <n v="0"/>
    <n v="0"/>
    <n v="0"/>
    <n v="0"/>
    <n v="0"/>
    <n v="0"/>
    <n v="1"/>
    <n v="1"/>
    <x v="4"/>
  </r>
  <r>
    <s v="100 ohm, 5%"/>
    <n v="99.488"/>
    <n v="6465"/>
    <n v="0"/>
    <n v="0"/>
    <n v="0"/>
    <n v="0"/>
    <n v="1"/>
    <n v="0"/>
    <n v="0"/>
    <n v="0"/>
    <n v="0"/>
    <n v="0"/>
    <n v="1"/>
    <n v="6"/>
    <x v="2"/>
  </r>
  <r>
    <s v="100 ohm, 1%"/>
    <n v="100.02889999999999"/>
    <n v="6767"/>
    <n v="0"/>
    <n v="0"/>
    <n v="0"/>
    <n v="0"/>
    <n v="0"/>
    <n v="1"/>
    <n v="0"/>
    <n v="0"/>
    <n v="0"/>
    <n v="0"/>
    <n v="1"/>
    <n v="6"/>
    <x v="2"/>
  </r>
  <r>
    <s v="100 ohm, 1%"/>
    <n v="99.171899999999994"/>
    <n v="9370"/>
    <n v="0"/>
    <n v="0"/>
    <n v="0"/>
    <n v="0"/>
    <n v="1"/>
    <n v="0"/>
    <n v="0"/>
    <n v="0"/>
    <n v="0"/>
    <n v="0"/>
    <n v="1"/>
    <n v="9"/>
    <x v="0"/>
  </r>
  <r>
    <s v="100 ohm, 1%"/>
    <n v="100.0625"/>
    <n v="3745"/>
    <n v="0"/>
    <n v="0"/>
    <n v="0"/>
    <n v="0"/>
    <n v="0"/>
    <n v="1"/>
    <n v="0"/>
    <n v="0"/>
    <n v="0"/>
    <n v="0"/>
    <n v="1"/>
    <n v="3"/>
    <x v="1"/>
  </r>
  <r>
    <s v="100 ohm, 1%"/>
    <n v="99.847899999999996"/>
    <n v="3616"/>
    <n v="0"/>
    <n v="0"/>
    <n v="0"/>
    <n v="0"/>
    <n v="1"/>
    <n v="0"/>
    <n v="0"/>
    <n v="0"/>
    <n v="0"/>
    <n v="0"/>
    <n v="1"/>
    <n v="3"/>
    <x v="1"/>
  </r>
  <r>
    <s v="100 ohm, 5%"/>
    <n v="101.6245"/>
    <n v="8858"/>
    <n v="0"/>
    <n v="0"/>
    <n v="0"/>
    <n v="0"/>
    <n v="0"/>
    <n v="0"/>
    <n v="1"/>
    <n v="0"/>
    <n v="0"/>
    <n v="0"/>
    <n v="1"/>
    <n v="8"/>
    <x v="1"/>
  </r>
  <r>
    <s v="100 ohm, 5%"/>
    <n v="104.5125"/>
    <n v="1971"/>
    <n v="0"/>
    <n v="0"/>
    <n v="0"/>
    <n v="0"/>
    <n v="0"/>
    <n v="0"/>
    <n v="0"/>
    <n v="0"/>
    <n v="0"/>
    <n v="1"/>
    <n v="1"/>
    <n v="1"/>
    <x v="4"/>
  </r>
  <r>
    <s v="100 ohm, 5%"/>
    <n v="100.578"/>
    <n v="5069"/>
    <n v="0"/>
    <n v="0"/>
    <n v="0"/>
    <n v="0"/>
    <n v="0"/>
    <n v="1"/>
    <n v="0"/>
    <n v="0"/>
    <n v="0"/>
    <n v="0"/>
    <n v="1"/>
    <n v="5"/>
    <x v="4"/>
  </r>
  <r>
    <s v="100 ohm, 1%"/>
    <n v="100.7921"/>
    <n v="2616"/>
    <n v="0"/>
    <n v="0"/>
    <n v="0"/>
    <n v="0"/>
    <n v="0"/>
    <n v="1"/>
    <n v="0"/>
    <n v="0"/>
    <n v="0"/>
    <n v="0"/>
    <n v="1"/>
    <n v="2"/>
    <x v="1"/>
  </r>
  <r>
    <s v="100 ohm, 5%"/>
    <n v="98.542000000000002"/>
    <n v="9773"/>
    <n v="0"/>
    <n v="0"/>
    <n v="0"/>
    <n v="1"/>
    <n v="0"/>
    <n v="0"/>
    <n v="0"/>
    <n v="0"/>
    <n v="0"/>
    <n v="0"/>
    <n v="1"/>
    <n v="9"/>
    <x v="0"/>
  </r>
  <r>
    <s v="100 ohm, 2%"/>
    <n v="99.372799999999998"/>
    <n v="7611"/>
    <n v="0"/>
    <n v="0"/>
    <n v="0"/>
    <n v="0"/>
    <n v="1"/>
    <n v="0"/>
    <n v="0"/>
    <n v="0"/>
    <n v="0"/>
    <n v="0"/>
    <n v="1"/>
    <n v="7"/>
    <x v="1"/>
  </r>
  <r>
    <s v="100 ohm, 1%"/>
    <n v="100.5476"/>
    <n v="2568"/>
    <n v="0"/>
    <n v="0"/>
    <n v="0"/>
    <n v="0"/>
    <n v="0"/>
    <n v="1"/>
    <n v="0"/>
    <n v="0"/>
    <n v="0"/>
    <n v="0"/>
    <n v="1"/>
    <n v="2"/>
    <x v="1"/>
  </r>
  <r>
    <s v="100 ohm, 5%"/>
    <n v="95.581999999999994"/>
    <n v="5682"/>
    <n v="1"/>
    <n v="0"/>
    <n v="0"/>
    <n v="0"/>
    <n v="0"/>
    <n v="0"/>
    <n v="0"/>
    <n v="0"/>
    <n v="0"/>
    <n v="0"/>
    <n v="1"/>
    <n v="5"/>
    <x v="4"/>
  </r>
  <r>
    <s v="100 ohm, 2%"/>
    <n v="98.270200000000003"/>
    <n v="6588"/>
    <n v="0"/>
    <n v="0"/>
    <n v="0"/>
    <n v="1"/>
    <n v="0"/>
    <n v="0"/>
    <n v="0"/>
    <n v="0"/>
    <n v="0"/>
    <n v="0"/>
    <n v="1"/>
    <n v="6"/>
    <x v="2"/>
  </r>
  <r>
    <s v="100 ohm, 2%"/>
    <n v="99.999799999999993"/>
    <n v="4970"/>
    <n v="0"/>
    <n v="0"/>
    <n v="0"/>
    <n v="0"/>
    <n v="1"/>
    <n v="0"/>
    <n v="0"/>
    <n v="0"/>
    <n v="0"/>
    <n v="0"/>
    <n v="1"/>
    <n v="4"/>
    <x v="3"/>
  </r>
  <r>
    <s v="100 ohm, 1%"/>
    <n v="99.927099999999996"/>
    <n v="5436"/>
    <n v="0"/>
    <n v="0"/>
    <n v="0"/>
    <n v="0"/>
    <n v="1"/>
    <n v="0"/>
    <n v="0"/>
    <n v="0"/>
    <n v="0"/>
    <n v="0"/>
    <n v="1"/>
    <n v="5"/>
    <x v="4"/>
  </r>
  <r>
    <s v="100 ohm, 1%"/>
    <n v="100.02889999999999"/>
    <n v="4731"/>
    <n v="0"/>
    <n v="0"/>
    <n v="0"/>
    <n v="0"/>
    <n v="0"/>
    <n v="1"/>
    <n v="0"/>
    <n v="0"/>
    <n v="0"/>
    <n v="0"/>
    <n v="1"/>
    <n v="4"/>
    <x v="3"/>
  </r>
  <r>
    <s v="100 ohm, 1%"/>
    <n v="99.4816"/>
    <n v="2515"/>
    <n v="0"/>
    <n v="0"/>
    <n v="0"/>
    <n v="0"/>
    <n v="1"/>
    <n v="0"/>
    <n v="0"/>
    <n v="0"/>
    <n v="0"/>
    <n v="0"/>
    <n v="1"/>
    <n v="2"/>
    <x v="1"/>
  </r>
  <r>
    <s v="100 ohm, 2%"/>
    <n v="101.7298"/>
    <n v="4147"/>
    <n v="0"/>
    <n v="0"/>
    <n v="0"/>
    <n v="0"/>
    <n v="0"/>
    <n v="0"/>
    <n v="1"/>
    <n v="0"/>
    <n v="0"/>
    <n v="0"/>
    <n v="1"/>
    <n v="4"/>
    <x v="3"/>
  </r>
  <r>
    <s v="100 ohm, 1%"/>
    <n v="100"/>
    <n v="6837"/>
    <n v="0"/>
    <n v="0"/>
    <n v="0"/>
    <n v="0"/>
    <n v="0"/>
    <n v="1"/>
    <n v="0"/>
    <n v="0"/>
    <n v="0"/>
    <n v="0"/>
    <n v="1"/>
    <n v="6"/>
    <x v="2"/>
  </r>
  <r>
    <s v="100 ohm, 2%"/>
    <n v="100.6272"/>
    <n v="3406"/>
    <n v="0"/>
    <n v="0"/>
    <n v="0"/>
    <n v="0"/>
    <n v="0"/>
    <n v="1"/>
    <n v="0"/>
    <n v="0"/>
    <n v="0"/>
    <n v="0"/>
    <n v="1"/>
    <n v="3"/>
    <x v="1"/>
  </r>
  <r>
    <s v="100 ohm, 2%"/>
    <n v="101.5488"/>
    <n v="9290"/>
    <n v="0"/>
    <n v="0"/>
    <n v="0"/>
    <n v="0"/>
    <n v="0"/>
    <n v="0"/>
    <n v="1"/>
    <n v="0"/>
    <n v="0"/>
    <n v="0"/>
    <n v="1"/>
    <n v="9"/>
    <x v="0"/>
  </r>
  <r>
    <s v="100 ohm, 5%"/>
    <n v="97.688000000000002"/>
    <n v="5872"/>
    <n v="0"/>
    <n v="0"/>
    <n v="1"/>
    <n v="0"/>
    <n v="0"/>
    <n v="0"/>
    <n v="0"/>
    <n v="0"/>
    <n v="0"/>
    <n v="0"/>
    <n v="1"/>
    <n v="5"/>
    <x v="4"/>
  </r>
  <r>
    <s v="100 ohm, 5%"/>
    <n v="100.5445"/>
    <n v="6410"/>
    <n v="0"/>
    <n v="0"/>
    <n v="0"/>
    <n v="0"/>
    <n v="0"/>
    <n v="1"/>
    <n v="0"/>
    <n v="0"/>
    <n v="0"/>
    <n v="0"/>
    <n v="1"/>
    <n v="6"/>
    <x v="2"/>
  </r>
  <r>
    <s v="100 ohm, 5%"/>
    <n v="96.302000000000007"/>
    <n v="7411"/>
    <n v="0"/>
    <n v="1"/>
    <n v="0"/>
    <n v="0"/>
    <n v="0"/>
    <n v="0"/>
    <n v="0"/>
    <n v="0"/>
    <n v="0"/>
    <n v="0"/>
    <n v="1"/>
    <n v="7"/>
    <x v="1"/>
  </r>
  <r>
    <s v="100 ohm, 1%"/>
    <n v="99.4816"/>
    <n v="8453"/>
    <n v="0"/>
    <n v="0"/>
    <n v="0"/>
    <n v="0"/>
    <n v="1"/>
    <n v="0"/>
    <n v="0"/>
    <n v="0"/>
    <n v="0"/>
    <n v="0"/>
    <n v="1"/>
    <n v="8"/>
    <x v="1"/>
  </r>
  <r>
    <s v="100 ohm, 5%"/>
    <n v="100.648"/>
    <n v="7362"/>
    <n v="0"/>
    <n v="0"/>
    <n v="0"/>
    <n v="0"/>
    <n v="0"/>
    <n v="1"/>
    <n v="0"/>
    <n v="0"/>
    <n v="0"/>
    <n v="0"/>
    <n v="1"/>
    <n v="7"/>
    <x v="1"/>
  </r>
  <r>
    <s v="100 ohm, 1%"/>
    <n v="100.5625"/>
    <n v="6557"/>
    <n v="0"/>
    <n v="0"/>
    <n v="0"/>
    <n v="0"/>
    <n v="0"/>
    <n v="1"/>
    <n v="0"/>
    <n v="0"/>
    <n v="0"/>
    <n v="0"/>
    <n v="1"/>
    <n v="6"/>
    <x v="2"/>
  </r>
  <r>
    <s v="100 ohm, 1%"/>
    <n v="100.86490000000001"/>
    <n v="7783"/>
    <n v="0"/>
    <n v="0"/>
    <n v="0"/>
    <n v="0"/>
    <n v="0"/>
    <n v="1"/>
    <n v="0"/>
    <n v="0"/>
    <n v="0"/>
    <n v="0"/>
    <n v="1"/>
    <n v="7"/>
    <x v="1"/>
  </r>
  <r>
    <s v="100 ohm, 2%"/>
    <n v="98.118200000000002"/>
    <n v="2514"/>
    <n v="0"/>
    <n v="0"/>
    <n v="0"/>
    <n v="1"/>
    <n v="0"/>
    <n v="0"/>
    <n v="0"/>
    <n v="0"/>
    <n v="0"/>
    <n v="0"/>
    <n v="1"/>
    <n v="2"/>
    <x v="1"/>
  </r>
  <r>
    <s v="100 ohm, 2%"/>
    <n v="98.486199999999997"/>
    <n v="7359"/>
    <n v="0"/>
    <n v="0"/>
    <n v="0"/>
    <n v="1"/>
    <n v="0"/>
    <n v="0"/>
    <n v="0"/>
    <n v="0"/>
    <n v="0"/>
    <n v="0"/>
    <n v="1"/>
    <n v="7"/>
    <x v="1"/>
  </r>
  <r>
    <s v="100 ohm, 5%"/>
    <n v="99.2"/>
    <n v="7762"/>
    <n v="0"/>
    <n v="0"/>
    <n v="0"/>
    <n v="0"/>
    <n v="1"/>
    <n v="0"/>
    <n v="0"/>
    <n v="0"/>
    <n v="0"/>
    <n v="0"/>
    <n v="1"/>
    <n v="7"/>
    <x v="1"/>
  </r>
  <r>
    <s v="100 ohm, 2%"/>
    <n v="101.7298"/>
    <n v="4446"/>
    <n v="0"/>
    <n v="0"/>
    <n v="0"/>
    <n v="0"/>
    <n v="0"/>
    <n v="0"/>
    <n v="1"/>
    <n v="0"/>
    <n v="0"/>
    <n v="0"/>
    <n v="1"/>
    <n v="4"/>
    <x v="3"/>
  </r>
  <r>
    <s v="100 ohm, 1%"/>
    <n v="100.1225"/>
    <n v="9801"/>
    <n v="0"/>
    <n v="0"/>
    <n v="0"/>
    <n v="0"/>
    <n v="0"/>
    <n v="1"/>
    <n v="0"/>
    <n v="0"/>
    <n v="0"/>
    <n v="0"/>
    <n v="1"/>
    <n v="9"/>
    <x v="0"/>
  </r>
  <r>
    <s v="100 ohm, 1%"/>
    <n v="99.987899999999996"/>
    <n v="4518"/>
    <n v="0"/>
    <n v="0"/>
    <n v="0"/>
    <n v="0"/>
    <n v="1"/>
    <n v="0"/>
    <n v="0"/>
    <n v="0"/>
    <n v="0"/>
    <n v="0"/>
    <n v="1"/>
    <n v="4"/>
    <x v="3"/>
  </r>
  <r>
    <s v="100 ohm, 2%"/>
    <n v="99.8078"/>
    <n v="3628"/>
    <n v="0"/>
    <n v="0"/>
    <n v="0"/>
    <n v="0"/>
    <n v="1"/>
    <n v="0"/>
    <n v="0"/>
    <n v="0"/>
    <n v="0"/>
    <n v="0"/>
    <n v="1"/>
    <n v="3"/>
    <x v="1"/>
  </r>
  <r>
    <s v="100 ohm, 1%"/>
    <n v="100"/>
    <n v="4958"/>
    <n v="0"/>
    <n v="0"/>
    <n v="0"/>
    <n v="0"/>
    <n v="0"/>
    <n v="1"/>
    <n v="0"/>
    <n v="0"/>
    <n v="0"/>
    <n v="0"/>
    <n v="1"/>
    <n v="4"/>
    <x v="3"/>
  </r>
  <r>
    <s v="100 ohm, 1%"/>
    <n v="100.01"/>
    <n v="8520"/>
    <n v="0"/>
    <n v="0"/>
    <n v="0"/>
    <n v="0"/>
    <n v="0"/>
    <n v="1"/>
    <n v="0"/>
    <n v="0"/>
    <n v="0"/>
    <n v="0"/>
    <n v="1"/>
    <n v="8"/>
    <x v="1"/>
  </r>
  <r>
    <s v="100 ohm, 5%"/>
    <n v="100.6845"/>
    <n v="9973"/>
    <n v="0"/>
    <n v="0"/>
    <n v="0"/>
    <n v="0"/>
    <n v="0"/>
    <n v="1"/>
    <n v="0"/>
    <n v="0"/>
    <n v="0"/>
    <n v="0"/>
    <n v="1"/>
    <n v="9"/>
    <x v="0"/>
  </r>
  <r>
    <s v="100 ohm, 1%"/>
    <n v="100.0025"/>
    <n v="4597"/>
    <n v="0"/>
    <n v="0"/>
    <n v="0"/>
    <n v="0"/>
    <n v="0"/>
    <n v="1"/>
    <n v="0"/>
    <n v="0"/>
    <n v="0"/>
    <n v="0"/>
    <n v="1"/>
    <n v="4"/>
    <x v="3"/>
  </r>
  <r>
    <s v="100 ohm, 1%"/>
    <n v="99.971100000000007"/>
    <n v="7345"/>
    <n v="0"/>
    <n v="0"/>
    <n v="0"/>
    <n v="0"/>
    <n v="1"/>
    <n v="0"/>
    <n v="0"/>
    <n v="0"/>
    <n v="0"/>
    <n v="0"/>
    <n v="1"/>
    <n v="7"/>
    <x v="1"/>
  </r>
  <r>
    <s v="100 ohm, 1%"/>
    <n v="99.097499999999997"/>
    <n v="2582"/>
    <n v="0"/>
    <n v="0"/>
    <n v="0"/>
    <n v="0"/>
    <n v="1"/>
    <n v="0"/>
    <n v="0"/>
    <n v="0"/>
    <n v="0"/>
    <n v="0"/>
    <n v="1"/>
    <n v="2"/>
    <x v="1"/>
  </r>
  <r>
    <s v="100 ohm, 5%"/>
    <n v="100.14449999999999"/>
    <n v="8332"/>
    <n v="0"/>
    <n v="0"/>
    <n v="0"/>
    <n v="0"/>
    <n v="0"/>
    <n v="1"/>
    <n v="0"/>
    <n v="0"/>
    <n v="0"/>
    <n v="0"/>
    <n v="1"/>
    <n v="8"/>
    <x v="1"/>
  </r>
  <r>
    <s v="100 ohm, 5%"/>
    <n v="99.819500000000005"/>
    <n v="1695"/>
    <n v="0"/>
    <n v="0"/>
    <n v="0"/>
    <n v="0"/>
    <n v="1"/>
    <n v="0"/>
    <n v="0"/>
    <n v="0"/>
    <n v="0"/>
    <n v="0"/>
    <n v="1"/>
    <n v="1"/>
    <x v="4"/>
  </r>
  <r>
    <s v="100 ohm, 1%"/>
    <n v="99.884399999999999"/>
    <n v="7565"/>
    <n v="0"/>
    <n v="0"/>
    <n v="0"/>
    <n v="0"/>
    <n v="1"/>
    <n v="0"/>
    <n v="0"/>
    <n v="0"/>
    <n v="0"/>
    <n v="0"/>
    <n v="1"/>
    <n v="7"/>
    <x v="1"/>
  </r>
  <r>
    <s v="100 ohm, 2%"/>
    <n v="100.1152"/>
    <n v="2933"/>
    <n v="0"/>
    <n v="0"/>
    <n v="0"/>
    <n v="0"/>
    <n v="0"/>
    <n v="1"/>
    <n v="0"/>
    <n v="0"/>
    <n v="0"/>
    <n v="0"/>
    <n v="1"/>
    <n v="2"/>
    <x v="1"/>
  </r>
  <r>
    <s v="100 ohm, 5%"/>
    <n v="100.45"/>
    <n v="6700"/>
    <n v="0"/>
    <n v="0"/>
    <n v="0"/>
    <n v="0"/>
    <n v="0"/>
    <n v="1"/>
    <n v="0"/>
    <n v="0"/>
    <n v="0"/>
    <n v="0"/>
    <n v="1"/>
    <n v="6"/>
    <x v="2"/>
  </r>
  <r>
    <s v="100 ohm, 2%"/>
    <n v="101.15519999999999"/>
    <n v="3466"/>
    <n v="0"/>
    <n v="0"/>
    <n v="0"/>
    <n v="0"/>
    <n v="0"/>
    <n v="0"/>
    <n v="1"/>
    <n v="0"/>
    <n v="0"/>
    <n v="0"/>
    <n v="1"/>
    <n v="3"/>
    <x v="1"/>
  </r>
  <r>
    <s v="100 ohm, 2%"/>
    <n v="98.751800000000003"/>
    <n v="9724"/>
    <n v="0"/>
    <n v="0"/>
    <n v="0"/>
    <n v="1"/>
    <n v="0"/>
    <n v="0"/>
    <n v="0"/>
    <n v="0"/>
    <n v="0"/>
    <n v="0"/>
    <n v="1"/>
    <n v="9"/>
    <x v="0"/>
  </r>
  <r>
    <s v="100 ohm, 1%"/>
    <n v="99.697500000000005"/>
    <n v="2107"/>
    <n v="0"/>
    <n v="0"/>
    <n v="0"/>
    <n v="0"/>
    <n v="1"/>
    <n v="0"/>
    <n v="0"/>
    <n v="0"/>
    <n v="0"/>
    <n v="0"/>
    <n v="1"/>
    <n v="2"/>
    <x v="1"/>
  </r>
  <r>
    <s v="100 ohm, 1%"/>
    <n v="100.7744"/>
    <n v="3341"/>
    <n v="0"/>
    <n v="0"/>
    <n v="0"/>
    <n v="0"/>
    <n v="0"/>
    <n v="1"/>
    <n v="0"/>
    <n v="0"/>
    <n v="0"/>
    <n v="0"/>
    <n v="1"/>
    <n v="3"/>
    <x v="1"/>
  </r>
  <r>
    <s v="100 ohm, 2%"/>
    <n v="100.6728"/>
    <n v="4405"/>
    <n v="0"/>
    <n v="0"/>
    <n v="0"/>
    <n v="0"/>
    <n v="0"/>
    <n v="1"/>
    <n v="0"/>
    <n v="0"/>
    <n v="0"/>
    <n v="0"/>
    <n v="1"/>
    <n v="4"/>
    <x v="3"/>
  </r>
  <r>
    <s v="100 ohm, 1%"/>
    <n v="99.697500000000005"/>
    <n v="5197"/>
    <n v="0"/>
    <n v="0"/>
    <n v="0"/>
    <n v="0"/>
    <n v="1"/>
    <n v="0"/>
    <n v="0"/>
    <n v="0"/>
    <n v="0"/>
    <n v="0"/>
    <n v="1"/>
    <n v="5"/>
    <x v="4"/>
  </r>
  <r>
    <s v="100 ohm, 5%"/>
    <n v="97.822000000000003"/>
    <n v="5708"/>
    <n v="0"/>
    <n v="0"/>
    <n v="1"/>
    <n v="0"/>
    <n v="0"/>
    <n v="0"/>
    <n v="0"/>
    <n v="0"/>
    <n v="0"/>
    <n v="0"/>
    <n v="1"/>
    <n v="5"/>
    <x v="4"/>
  </r>
  <r>
    <s v="100 ohm, 2%"/>
    <n v="100.405"/>
    <n v="7844"/>
    <n v="0"/>
    <n v="0"/>
    <n v="0"/>
    <n v="0"/>
    <n v="0"/>
    <n v="1"/>
    <n v="0"/>
    <n v="0"/>
    <n v="0"/>
    <n v="0"/>
    <n v="1"/>
    <n v="7"/>
    <x v="1"/>
  </r>
  <r>
    <s v="100 ohm, 5%"/>
    <n v="99.488"/>
    <n v="4972"/>
    <n v="0"/>
    <n v="0"/>
    <n v="0"/>
    <n v="0"/>
    <n v="1"/>
    <n v="0"/>
    <n v="0"/>
    <n v="0"/>
    <n v="0"/>
    <n v="0"/>
    <n v="1"/>
    <n v="4"/>
    <x v="3"/>
  </r>
  <r>
    <s v="100 ohm, 5%"/>
    <n v="100.968"/>
    <n v="3372"/>
    <n v="0"/>
    <n v="0"/>
    <n v="0"/>
    <n v="0"/>
    <n v="0"/>
    <n v="1"/>
    <n v="0"/>
    <n v="0"/>
    <n v="0"/>
    <n v="0"/>
    <n v="1"/>
    <n v="3"/>
    <x v="1"/>
  </r>
  <r>
    <s v="100 ohm, 1%"/>
    <n v="100.8464"/>
    <n v="6859"/>
    <n v="0"/>
    <n v="0"/>
    <n v="0"/>
    <n v="0"/>
    <n v="0"/>
    <n v="1"/>
    <n v="0"/>
    <n v="0"/>
    <n v="0"/>
    <n v="0"/>
    <n v="1"/>
    <n v="6"/>
    <x v="2"/>
  </r>
  <r>
    <s v="100 ohm, 2%"/>
    <n v="101.0368"/>
    <n v="2561"/>
    <n v="0"/>
    <n v="0"/>
    <n v="0"/>
    <n v="0"/>
    <n v="0"/>
    <n v="0"/>
    <n v="1"/>
    <n v="0"/>
    <n v="0"/>
    <n v="0"/>
    <n v="1"/>
    <n v="2"/>
    <x v="1"/>
  </r>
  <r>
    <s v="100 ohm, 5%"/>
    <n v="100.6845"/>
    <n v="3224"/>
    <n v="0"/>
    <n v="0"/>
    <n v="0"/>
    <n v="0"/>
    <n v="0"/>
    <n v="1"/>
    <n v="0"/>
    <n v="0"/>
    <n v="0"/>
    <n v="0"/>
    <n v="1"/>
    <n v="3"/>
    <x v="1"/>
  </r>
  <r>
    <s v="100 ohm, 5%"/>
    <n v="97.479500000000002"/>
    <n v="6192"/>
    <n v="0"/>
    <n v="0"/>
    <n v="1"/>
    <n v="0"/>
    <n v="0"/>
    <n v="0"/>
    <n v="0"/>
    <n v="0"/>
    <n v="0"/>
    <n v="0"/>
    <n v="1"/>
    <n v="6"/>
    <x v="2"/>
  </r>
  <r>
    <s v="100 ohm, 5%"/>
    <n v="100.6845"/>
    <n v="4641"/>
    <n v="0"/>
    <n v="0"/>
    <n v="0"/>
    <n v="0"/>
    <n v="0"/>
    <n v="1"/>
    <n v="0"/>
    <n v="0"/>
    <n v="0"/>
    <n v="0"/>
    <n v="1"/>
    <n v="4"/>
    <x v="3"/>
  </r>
  <r>
    <s v="100 ohm, 5%"/>
    <n v="100.1125"/>
    <n v="3099"/>
    <n v="0"/>
    <n v="0"/>
    <n v="0"/>
    <n v="0"/>
    <n v="0"/>
    <n v="1"/>
    <n v="0"/>
    <n v="0"/>
    <n v="0"/>
    <n v="0"/>
    <n v="1"/>
    <n v="3"/>
    <x v="1"/>
  </r>
  <r>
    <s v="100 ohm, 2%"/>
    <n v="99.966200000000001"/>
    <n v="4646"/>
    <n v="0"/>
    <n v="0"/>
    <n v="0"/>
    <n v="0"/>
    <n v="1"/>
    <n v="0"/>
    <n v="0"/>
    <n v="0"/>
    <n v="0"/>
    <n v="0"/>
    <n v="1"/>
    <n v="4"/>
    <x v="3"/>
  </r>
  <r>
    <s v="100 ohm, 5%"/>
    <n v="98.375500000000002"/>
    <n v="4460"/>
    <n v="0"/>
    <n v="0"/>
    <n v="0"/>
    <n v="1"/>
    <n v="0"/>
    <n v="0"/>
    <n v="0"/>
    <n v="0"/>
    <n v="0"/>
    <n v="0"/>
    <n v="1"/>
    <n v="4"/>
    <x v="3"/>
  </r>
  <r>
    <s v="100 ohm, 5%"/>
    <n v="100"/>
    <n v="4898"/>
    <n v="0"/>
    <n v="0"/>
    <n v="0"/>
    <n v="0"/>
    <n v="0"/>
    <n v="1"/>
    <n v="0"/>
    <n v="0"/>
    <n v="0"/>
    <n v="0"/>
    <n v="1"/>
    <n v="4"/>
    <x v="3"/>
  </r>
  <r>
    <s v="100 ohm, 5%"/>
    <n v="96.555499999999995"/>
    <n v="4912"/>
    <n v="0"/>
    <n v="1"/>
    <n v="0"/>
    <n v="0"/>
    <n v="0"/>
    <n v="0"/>
    <n v="0"/>
    <n v="0"/>
    <n v="0"/>
    <n v="0"/>
    <n v="1"/>
    <n v="4"/>
    <x v="3"/>
  </r>
  <r>
    <s v="100 ohm, 2%"/>
    <n v="99.903199999999998"/>
    <n v="7847"/>
    <n v="0"/>
    <n v="0"/>
    <n v="0"/>
    <n v="0"/>
    <n v="1"/>
    <n v="0"/>
    <n v="0"/>
    <n v="0"/>
    <n v="0"/>
    <n v="0"/>
    <n v="1"/>
    <n v="7"/>
    <x v="1"/>
  </r>
  <r>
    <s v="100 ohm, 5%"/>
    <n v="100.018"/>
    <n v="9684"/>
    <n v="0"/>
    <n v="0"/>
    <n v="0"/>
    <n v="0"/>
    <n v="0"/>
    <n v="1"/>
    <n v="0"/>
    <n v="0"/>
    <n v="0"/>
    <n v="0"/>
    <n v="1"/>
    <n v="9"/>
    <x v="0"/>
  </r>
  <r>
    <s v="100 ohm, 5%"/>
    <n v="100.2645"/>
    <n v="5171"/>
    <n v="0"/>
    <n v="0"/>
    <n v="0"/>
    <n v="0"/>
    <n v="0"/>
    <n v="1"/>
    <n v="0"/>
    <n v="0"/>
    <n v="0"/>
    <n v="0"/>
    <n v="1"/>
    <n v="5"/>
    <x v="4"/>
  </r>
  <r>
    <s v="100 ohm, 1%"/>
    <n v="100.00490000000001"/>
    <n v="4675"/>
    <n v="0"/>
    <n v="0"/>
    <n v="0"/>
    <n v="0"/>
    <n v="0"/>
    <n v="1"/>
    <n v="0"/>
    <n v="0"/>
    <n v="0"/>
    <n v="0"/>
    <n v="1"/>
    <n v="4"/>
    <x v="3"/>
  </r>
  <r>
    <s v="100 ohm, 1%"/>
    <n v="99.551100000000005"/>
    <n v="3226"/>
    <n v="0"/>
    <n v="0"/>
    <n v="0"/>
    <n v="0"/>
    <n v="1"/>
    <n v="0"/>
    <n v="0"/>
    <n v="0"/>
    <n v="0"/>
    <n v="0"/>
    <n v="1"/>
    <n v="3"/>
    <x v="1"/>
  </r>
  <r>
    <s v="100 ohm, 2%"/>
    <n v="100.0288"/>
    <n v="7266"/>
    <n v="0"/>
    <n v="0"/>
    <n v="0"/>
    <n v="0"/>
    <n v="0"/>
    <n v="1"/>
    <n v="0"/>
    <n v="0"/>
    <n v="0"/>
    <n v="0"/>
    <n v="1"/>
    <n v="7"/>
    <x v="1"/>
  </r>
  <r>
    <s v="100 ohm, 2%"/>
    <n v="100.1352"/>
    <n v="6667"/>
    <n v="0"/>
    <n v="0"/>
    <n v="0"/>
    <n v="0"/>
    <n v="0"/>
    <n v="1"/>
    <n v="0"/>
    <n v="0"/>
    <n v="0"/>
    <n v="0"/>
    <n v="1"/>
    <n v="6"/>
    <x v="2"/>
  </r>
  <r>
    <s v="100 ohm, 5%"/>
    <n v="102.8125"/>
    <n v="4971"/>
    <n v="0"/>
    <n v="0"/>
    <n v="0"/>
    <n v="0"/>
    <n v="0"/>
    <n v="0"/>
    <n v="0"/>
    <n v="1"/>
    <n v="0"/>
    <n v="0"/>
    <n v="1"/>
    <n v="4"/>
    <x v="3"/>
  </r>
  <r>
    <s v="100 ohm, 5%"/>
    <n v="100.098"/>
    <n v="3418"/>
    <n v="0"/>
    <n v="0"/>
    <n v="0"/>
    <n v="0"/>
    <n v="0"/>
    <n v="1"/>
    <n v="0"/>
    <n v="0"/>
    <n v="0"/>
    <n v="0"/>
    <n v="1"/>
    <n v="3"/>
    <x v="1"/>
  </r>
  <r>
    <s v="100 ohm, 5%"/>
    <n v="101.5125"/>
    <n v="4593"/>
    <n v="0"/>
    <n v="0"/>
    <n v="0"/>
    <n v="0"/>
    <n v="0"/>
    <n v="0"/>
    <n v="1"/>
    <n v="0"/>
    <n v="0"/>
    <n v="0"/>
    <n v="1"/>
    <n v="4"/>
    <x v="3"/>
  </r>
  <r>
    <s v="100 ohm, 5%"/>
    <n v="99.927999999999997"/>
    <n v="1481"/>
    <n v="0"/>
    <n v="0"/>
    <n v="0"/>
    <n v="0"/>
    <n v="1"/>
    <n v="0"/>
    <n v="0"/>
    <n v="0"/>
    <n v="0"/>
    <n v="0"/>
    <n v="1"/>
    <n v="1"/>
    <x v="4"/>
  </r>
  <r>
    <s v="100 ohm, 1%"/>
    <n v="100.2209"/>
    <n v="7199"/>
    <n v="0"/>
    <n v="0"/>
    <n v="0"/>
    <n v="0"/>
    <n v="0"/>
    <n v="1"/>
    <n v="0"/>
    <n v="0"/>
    <n v="0"/>
    <n v="0"/>
    <n v="1"/>
    <n v="7"/>
    <x v="1"/>
  </r>
  <r>
    <s v="100 ohm, 2%"/>
    <n v="101.15519999999999"/>
    <n v="5153"/>
    <n v="0"/>
    <n v="0"/>
    <n v="0"/>
    <n v="0"/>
    <n v="0"/>
    <n v="0"/>
    <n v="1"/>
    <n v="0"/>
    <n v="0"/>
    <n v="0"/>
    <n v="1"/>
    <n v="5"/>
    <x v="4"/>
  </r>
  <r>
    <s v="100 ohm, 1%"/>
    <n v="100.25"/>
    <n v="6913"/>
    <n v="0"/>
    <n v="0"/>
    <n v="0"/>
    <n v="0"/>
    <n v="0"/>
    <n v="1"/>
    <n v="0"/>
    <n v="0"/>
    <n v="0"/>
    <n v="0"/>
    <n v="1"/>
    <n v="6"/>
    <x v="2"/>
  </r>
  <r>
    <s v="100 ohm, 5%"/>
    <n v="99.278000000000006"/>
    <n v="8583"/>
    <n v="0"/>
    <n v="0"/>
    <n v="0"/>
    <n v="0"/>
    <n v="1"/>
    <n v="0"/>
    <n v="0"/>
    <n v="0"/>
    <n v="0"/>
    <n v="0"/>
    <n v="1"/>
    <n v="8"/>
    <x v="1"/>
  </r>
  <r>
    <s v="100 ohm, 2%"/>
    <n v="98.72"/>
    <n v="3573"/>
    <n v="0"/>
    <n v="0"/>
    <n v="0"/>
    <n v="1"/>
    <n v="0"/>
    <n v="0"/>
    <n v="0"/>
    <n v="0"/>
    <n v="0"/>
    <n v="0"/>
    <n v="1"/>
    <n v="3"/>
    <x v="1"/>
  </r>
  <r>
    <s v="100 ohm, 2%"/>
    <n v="100.005"/>
    <n v="7005"/>
    <n v="0"/>
    <n v="0"/>
    <n v="0"/>
    <n v="0"/>
    <n v="0"/>
    <n v="1"/>
    <n v="0"/>
    <n v="0"/>
    <n v="0"/>
    <n v="0"/>
    <n v="1"/>
    <n v="7"/>
    <x v="1"/>
  </r>
  <r>
    <s v="100 ohm, 5%"/>
    <n v="102.048"/>
    <n v="2121"/>
    <n v="0"/>
    <n v="0"/>
    <n v="0"/>
    <n v="0"/>
    <n v="0"/>
    <n v="0"/>
    <n v="0"/>
    <n v="1"/>
    <n v="0"/>
    <n v="0"/>
    <n v="1"/>
    <n v="2"/>
    <x v="1"/>
  </r>
  <r>
    <s v="100 ohm, 1%"/>
    <n v="99.243099999999998"/>
    <n v="7235"/>
    <n v="0"/>
    <n v="0"/>
    <n v="0"/>
    <n v="0"/>
    <n v="1"/>
    <n v="0"/>
    <n v="0"/>
    <n v="0"/>
    <n v="0"/>
    <n v="0"/>
    <n v="1"/>
    <n v="7"/>
    <x v="1"/>
  </r>
  <r>
    <s v="100 ohm, 2%"/>
    <n v="99.663799999999995"/>
    <n v="2318"/>
    <n v="0"/>
    <n v="0"/>
    <n v="0"/>
    <n v="0"/>
    <n v="1"/>
    <n v="0"/>
    <n v="0"/>
    <n v="0"/>
    <n v="0"/>
    <n v="0"/>
    <n v="1"/>
    <n v="2"/>
    <x v="1"/>
  </r>
  <r>
    <s v="100 ohm, 5%"/>
    <n v="99.95"/>
    <n v="8125"/>
    <n v="0"/>
    <n v="0"/>
    <n v="0"/>
    <n v="0"/>
    <n v="1"/>
    <n v="0"/>
    <n v="0"/>
    <n v="0"/>
    <n v="0"/>
    <n v="0"/>
    <n v="1"/>
    <n v="8"/>
    <x v="1"/>
  </r>
  <r>
    <s v="100 ohm, 5%"/>
    <n v="95.197999999999993"/>
    <n v="5913"/>
    <n v="1"/>
    <n v="0"/>
    <n v="0"/>
    <n v="0"/>
    <n v="0"/>
    <n v="0"/>
    <n v="0"/>
    <n v="0"/>
    <n v="0"/>
    <n v="0"/>
    <n v="1"/>
    <n v="5"/>
    <x v="4"/>
  </r>
  <r>
    <s v="100 ohm, 2%"/>
    <n v="101.7672"/>
    <n v="4606"/>
    <n v="0"/>
    <n v="0"/>
    <n v="0"/>
    <n v="0"/>
    <n v="0"/>
    <n v="0"/>
    <n v="1"/>
    <n v="0"/>
    <n v="0"/>
    <n v="0"/>
    <n v="1"/>
    <n v="4"/>
    <x v="3"/>
  </r>
  <r>
    <s v="100 ohm, 1%"/>
    <n v="99.4816"/>
    <n v="5971"/>
    <n v="0"/>
    <n v="0"/>
    <n v="0"/>
    <n v="0"/>
    <n v="1"/>
    <n v="0"/>
    <n v="0"/>
    <n v="0"/>
    <n v="0"/>
    <n v="0"/>
    <n v="1"/>
    <n v="5"/>
    <x v="4"/>
  </r>
  <r>
    <s v="100 ohm, 5%"/>
    <n v="95.581999999999994"/>
    <n v="6929"/>
    <n v="1"/>
    <n v="0"/>
    <n v="0"/>
    <n v="0"/>
    <n v="0"/>
    <n v="0"/>
    <n v="0"/>
    <n v="0"/>
    <n v="0"/>
    <n v="0"/>
    <n v="1"/>
    <n v="6"/>
    <x v="2"/>
  </r>
  <r>
    <s v="100 ohm, 2%"/>
    <n v="99.983800000000002"/>
    <n v="3012"/>
    <n v="0"/>
    <n v="0"/>
    <n v="0"/>
    <n v="0"/>
    <n v="1"/>
    <n v="0"/>
    <n v="0"/>
    <n v="0"/>
    <n v="0"/>
    <n v="0"/>
    <n v="1"/>
    <n v="3"/>
    <x v="1"/>
  </r>
  <r>
    <s v="100 ohm, 1%"/>
    <n v="100.02889999999999"/>
    <n v="9023"/>
    <n v="0"/>
    <n v="0"/>
    <n v="0"/>
    <n v="0"/>
    <n v="0"/>
    <n v="1"/>
    <n v="0"/>
    <n v="0"/>
    <n v="0"/>
    <n v="0"/>
    <n v="1"/>
    <n v="9"/>
    <x v="0"/>
  </r>
  <r>
    <s v="100 ohm, 5%"/>
    <n v="100.968"/>
    <n v="4522"/>
    <n v="0"/>
    <n v="0"/>
    <n v="0"/>
    <n v="0"/>
    <n v="0"/>
    <n v="1"/>
    <n v="0"/>
    <n v="0"/>
    <n v="0"/>
    <n v="0"/>
    <n v="1"/>
    <n v="4"/>
    <x v="3"/>
  </r>
  <r>
    <s v="100 ohm, 1%"/>
    <n v="99.577500000000001"/>
    <n v="9425"/>
    <n v="0"/>
    <n v="0"/>
    <n v="0"/>
    <n v="0"/>
    <n v="1"/>
    <n v="0"/>
    <n v="0"/>
    <n v="0"/>
    <n v="0"/>
    <n v="0"/>
    <n v="1"/>
    <n v="9"/>
    <x v="0"/>
  </r>
  <r>
    <s v="100 ohm, 2%"/>
    <n v="100.1682"/>
    <n v="5693"/>
    <n v="0"/>
    <n v="0"/>
    <n v="0"/>
    <n v="0"/>
    <n v="0"/>
    <n v="1"/>
    <n v="0"/>
    <n v="0"/>
    <n v="0"/>
    <n v="0"/>
    <n v="1"/>
    <n v="5"/>
    <x v="4"/>
  </r>
  <r>
    <s v="100 ohm, 2%"/>
    <n v="99.726200000000006"/>
    <n v="5829"/>
    <n v="0"/>
    <n v="0"/>
    <n v="0"/>
    <n v="0"/>
    <n v="1"/>
    <n v="0"/>
    <n v="0"/>
    <n v="0"/>
    <n v="0"/>
    <n v="0"/>
    <n v="1"/>
    <n v="5"/>
    <x v="4"/>
  </r>
  <r>
    <s v="100 ohm, 5%"/>
    <n v="100.00449999999999"/>
    <n v="8685"/>
    <n v="0"/>
    <n v="0"/>
    <n v="0"/>
    <n v="0"/>
    <n v="0"/>
    <n v="1"/>
    <n v="0"/>
    <n v="0"/>
    <n v="0"/>
    <n v="0"/>
    <n v="1"/>
    <n v="8"/>
    <x v="1"/>
  </r>
  <r>
    <s v="100 ohm, 2%"/>
    <n v="101.8818"/>
    <n v="3942"/>
    <n v="0"/>
    <n v="0"/>
    <n v="0"/>
    <n v="0"/>
    <n v="0"/>
    <n v="0"/>
    <n v="1"/>
    <n v="0"/>
    <n v="0"/>
    <n v="0"/>
    <n v="1"/>
    <n v="3"/>
    <x v="1"/>
  </r>
  <r>
    <s v="100 ohm, 2%"/>
    <n v="98.270200000000003"/>
    <n v="7084"/>
    <n v="0"/>
    <n v="0"/>
    <n v="0"/>
    <n v="1"/>
    <n v="0"/>
    <n v="0"/>
    <n v="0"/>
    <n v="0"/>
    <n v="0"/>
    <n v="0"/>
    <n v="1"/>
    <n v="7"/>
    <x v="1"/>
  </r>
  <r>
    <s v="100 ohm, 1%"/>
    <n v="100.1156"/>
    <n v="5462"/>
    <n v="0"/>
    <n v="0"/>
    <n v="0"/>
    <n v="0"/>
    <n v="0"/>
    <n v="1"/>
    <n v="0"/>
    <n v="0"/>
    <n v="0"/>
    <n v="0"/>
    <n v="1"/>
    <n v="5"/>
    <x v="4"/>
  </r>
  <r>
    <s v="100 ohm, 2%"/>
    <n v="100.0722"/>
    <n v="6640"/>
    <n v="0"/>
    <n v="0"/>
    <n v="0"/>
    <n v="0"/>
    <n v="0"/>
    <n v="1"/>
    <n v="0"/>
    <n v="0"/>
    <n v="0"/>
    <n v="0"/>
    <n v="1"/>
    <n v="6"/>
    <x v="2"/>
  </r>
  <r>
    <s v="100 ohm, 2%"/>
    <n v="100.0162"/>
    <n v="5857"/>
    <n v="0"/>
    <n v="0"/>
    <n v="0"/>
    <n v="0"/>
    <n v="0"/>
    <n v="1"/>
    <n v="0"/>
    <n v="0"/>
    <n v="0"/>
    <n v="0"/>
    <n v="1"/>
    <n v="5"/>
    <x v="4"/>
  </r>
  <r>
    <s v="100 ohm, 5%"/>
    <n v="97.111999999999995"/>
    <n v="1625"/>
    <n v="0"/>
    <n v="0"/>
    <n v="1"/>
    <n v="0"/>
    <n v="0"/>
    <n v="0"/>
    <n v="0"/>
    <n v="0"/>
    <n v="0"/>
    <n v="0"/>
    <n v="1"/>
    <n v="1"/>
    <x v="4"/>
  </r>
  <r>
    <s v="100 ohm, 2%"/>
    <n v="101.6562"/>
    <n v="5216"/>
    <n v="0"/>
    <n v="0"/>
    <n v="0"/>
    <n v="0"/>
    <n v="0"/>
    <n v="0"/>
    <n v="1"/>
    <n v="0"/>
    <n v="0"/>
    <n v="0"/>
    <n v="1"/>
    <n v="5"/>
    <x v="4"/>
  </r>
  <r>
    <s v="100 ohm, 5%"/>
    <n v="98.375500000000002"/>
    <n v="2431"/>
    <n v="0"/>
    <n v="0"/>
    <n v="0"/>
    <n v="1"/>
    <n v="0"/>
    <n v="0"/>
    <n v="0"/>
    <n v="0"/>
    <n v="0"/>
    <n v="0"/>
    <n v="1"/>
    <n v="2"/>
    <x v="1"/>
  </r>
  <r>
    <s v="100 ohm, 1%"/>
    <n v="99.985600000000005"/>
    <n v="5976"/>
    <n v="0"/>
    <n v="0"/>
    <n v="0"/>
    <n v="0"/>
    <n v="1"/>
    <n v="0"/>
    <n v="0"/>
    <n v="0"/>
    <n v="0"/>
    <n v="0"/>
    <n v="1"/>
    <n v="5"/>
    <x v="4"/>
  </r>
  <r>
    <s v="100 ohm, 1%"/>
    <n v="99.903899999999993"/>
    <n v="3512"/>
    <n v="0"/>
    <n v="0"/>
    <n v="0"/>
    <n v="0"/>
    <n v="1"/>
    <n v="0"/>
    <n v="0"/>
    <n v="0"/>
    <n v="0"/>
    <n v="0"/>
    <n v="1"/>
    <n v="3"/>
    <x v="1"/>
  </r>
  <r>
    <s v="100 ohm, 5%"/>
    <n v="100.002"/>
    <n v="3507"/>
    <n v="0"/>
    <n v="0"/>
    <n v="0"/>
    <n v="0"/>
    <n v="0"/>
    <n v="1"/>
    <n v="0"/>
    <n v="0"/>
    <n v="0"/>
    <n v="0"/>
    <n v="1"/>
    <n v="3"/>
    <x v="1"/>
  </r>
  <r>
    <s v="100 ohm, 2%"/>
    <n v="99.459199999999996"/>
    <n v="2303"/>
    <n v="0"/>
    <n v="0"/>
    <n v="0"/>
    <n v="0"/>
    <n v="1"/>
    <n v="0"/>
    <n v="0"/>
    <n v="0"/>
    <n v="0"/>
    <n v="0"/>
    <n v="1"/>
    <n v="2"/>
    <x v="1"/>
  </r>
  <r>
    <s v="100 ohm, 5%"/>
    <n v="99.579499999999996"/>
    <n v="1893"/>
    <n v="0"/>
    <n v="0"/>
    <n v="0"/>
    <n v="0"/>
    <n v="1"/>
    <n v="0"/>
    <n v="0"/>
    <n v="0"/>
    <n v="0"/>
    <n v="0"/>
    <n v="1"/>
    <n v="1"/>
    <x v="4"/>
  </r>
  <r>
    <s v="100 ohm, 5%"/>
    <n v="98.847999999999999"/>
    <n v="4105"/>
    <n v="0"/>
    <n v="0"/>
    <n v="0"/>
    <n v="1"/>
    <n v="0"/>
    <n v="0"/>
    <n v="0"/>
    <n v="0"/>
    <n v="0"/>
    <n v="0"/>
    <n v="1"/>
    <n v="4"/>
    <x v="3"/>
  </r>
  <r>
    <s v="100 ohm, 1%"/>
    <n v="100.82810000000001"/>
    <n v="8617"/>
    <n v="0"/>
    <n v="0"/>
    <n v="0"/>
    <n v="0"/>
    <n v="0"/>
    <n v="1"/>
    <n v="0"/>
    <n v="0"/>
    <n v="0"/>
    <n v="0"/>
    <n v="1"/>
    <n v="8"/>
    <x v="1"/>
  </r>
  <r>
    <s v="100 ohm, 2%"/>
    <n v="101.0082"/>
    <n v="9120"/>
    <n v="0"/>
    <n v="0"/>
    <n v="0"/>
    <n v="0"/>
    <n v="0"/>
    <n v="0"/>
    <n v="1"/>
    <n v="0"/>
    <n v="0"/>
    <n v="0"/>
    <n v="1"/>
    <n v="9"/>
    <x v="0"/>
  </r>
  <r>
    <s v="100 ohm, 5%"/>
    <n v="95.768000000000001"/>
    <n v="8277"/>
    <n v="1"/>
    <n v="0"/>
    <n v="0"/>
    <n v="0"/>
    <n v="0"/>
    <n v="0"/>
    <n v="0"/>
    <n v="0"/>
    <n v="0"/>
    <n v="0"/>
    <n v="1"/>
    <n v="8"/>
    <x v="1"/>
  </r>
  <r>
    <s v="100 ohm, 1%"/>
    <n v="100.6241"/>
    <n v="9519"/>
    <n v="0"/>
    <n v="0"/>
    <n v="0"/>
    <n v="0"/>
    <n v="0"/>
    <n v="1"/>
    <n v="0"/>
    <n v="0"/>
    <n v="0"/>
    <n v="0"/>
    <n v="1"/>
    <n v="9"/>
    <x v="0"/>
  </r>
  <r>
    <s v="100 ohm, 2%"/>
    <n v="101.0082"/>
    <n v="2683"/>
    <n v="0"/>
    <n v="0"/>
    <n v="0"/>
    <n v="0"/>
    <n v="0"/>
    <n v="0"/>
    <n v="1"/>
    <n v="0"/>
    <n v="0"/>
    <n v="0"/>
    <n v="1"/>
    <n v="2"/>
    <x v="1"/>
  </r>
  <r>
    <s v="100 ohm, 1%"/>
    <n v="99.75"/>
    <n v="5257"/>
    <n v="0"/>
    <n v="0"/>
    <n v="0"/>
    <n v="0"/>
    <n v="1"/>
    <n v="0"/>
    <n v="0"/>
    <n v="0"/>
    <n v="0"/>
    <n v="0"/>
    <n v="1"/>
    <n v="5"/>
    <x v="4"/>
  </r>
  <r>
    <s v="100 ohm, 5%"/>
    <n v="103.44450000000001"/>
    <n v="4292"/>
    <n v="0"/>
    <n v="0"/>
    <n v="0"/>
    <n v="0"/>
    <n v="0"/>
    <n v="0"/>
    <n v="0"/>
    <n v="0"/>
    <n v="1"/>
    <n v="0"/>
    <n v="1"/>
    <n v="4"/>
    <x v="3"/>
  </r>
  <r>
    <s v="100 ohm, 2%"/>
    <n v="99.9422"/>
    <n v="9334"/>
    <n v="0"/>
    <n v="0"/>
    <n v="0"/>
    <n v="0"/>
    <n v="1"/>
    <n v="0"/>
    <n v="0"/>
    <n v="0"/>
    <n v="0"/>
    <n v="0"/>
    <n v="1"/>
    <n v="9"/>
    <x v="0"/>
  </r>
  <r>
    <s v="100 ohm, 1%"/>
    <n v="99.999899999999997"/>
    <n v="4666"/>
    <n v="0"/>
    <n v="0"/>
    <n v="0"/>
    <n v="0"/>
    <n v="1"/>
    <n v="0"/>
    <n v="0"/>
    <n v="0"/>
    <n v="0"/>
    <n v="0"/>
    <n v="1"/>
    <n v="4"/>
    <x v="3"/>
  </r>
  <r>
    <s v="100 ohm, 2%"/>
    <n v="101.47920000000001"/>
    <n v="3472"/>
    <n v="0"/>
    <n v="0"/>
    <n v="0"/>
    <n v="0"/>
    <n v="0"/>
    <n v="0"/>
    <n v="1"/>
    <n v="0"/>
    <n v="0"/>
    <n v="0"/>
    <n v="1"/>
    <n v="3"/>
    <x v="1"/>
  </r>
  <r>
    <s v="100 ohm, 5%"/>
    <n v="101.352"/>
    <n v="2381"/>
    <n v="0"/>
    <n v="0"/>
    <n v="0"/>
    <n v="0"/>
    <n v="0"/>
    <n v="0"/>
    <n v="1"/>
    <n v="0"/>
    <n v="0"/>
    <n v="0"/>
    <n v="1"/>
    <n v="2"/>
    <x v="1"/>
  </r>
  <r>
    <s v="100 ohm, 5%"/>
    <n v="99.779499999999999"/>
    <n v="1907"/>
    <n v="0"/>
    <n v="0"/>
    <n v="0"/>
    <n v="0"/>
    <n v="1"/>
    <n v="0"/>
    <n v="0"/>
    <n v="0"/>
    <n v="0"/>
    <n v="0"/>
    <n v="1"/>
    <n v="1"/>
    <x v="4"/>
  </r>
  <r>
    <s v="100 ohm, 1%"/>
    <n v="99.9375"/>
    <n v="6343"/>
    <n v="0"/>
    <n v="0"/>
    <n v="0"/>
    <n v="0"/>
    <n v="1"/>
    <n v="0"/>
    <n v="0"/>
    <n v="0"/>
    <n v="0"/>
    <n v="0"/>
    <n v="1"/>
    <n v="6"/>
    <x v="2"/>
  </r>
  <r>
    <s v="100 ohm, 5%"/>
    <n v="104.5125"/>
    <n v="8291"/>
    <n v="0"/>
    <n v="0"/>
    <n v="0"/>
    <n v="0"/>
    <n v="0"/>
    <n v="0"/>
    <n v="0"/>
    <n v="0"/>
    <n v="0"/>
    <n v="1"/>
    <n v="1"/>
    <n v="8"/>
    <x v="1"/>
  </r>
  <r>
    <s v="100 ohm, 2%"/>
    <n v="100.38720000000001"/>
    <n v="1429"/>
    <n v="0"/>
    <n v="0"/>
    <n v="0"/>
    <n v="0"/>
    <n v="0"/>
    <n v="1"/>
    <n v="0"/>
    <n v="0"/>
    <n v="0"/>
    <n v="0"/>
    <n v="1"/>
    <n v="1"/>
    <x v="4"/>
  </r>
  <r>
    <s v="100 ohm, 5%"/>
    <n v="95"/>
    <n v="6415"/>
    <n v="1"/>
    <n v="0"/>
    <n v="0"/>
    <n v="0"/>
    <n v="0"/>
    <n v="0"/>
    <n v="0"/>
    <n v="0"/>
    <n v="0"/>
    <n v="0"/>
    <n v="1"/>
    <n v="6"/>
    <x v="2"/>
  </r>
  <r>
    <s v="100 ohm, 5%"/>
    <n v="103.12050000000001"/>
    <n v="5982"/>
    <n v="0"/>
    <n v="0"/>
    <n v="0"/>
    <n v="0"/>
    <n v="0"/>
    <n v="0"/>
    <n v="0"/>
    <n v="0"/>
    <n v="1"/>
    <n v="0"/>
    <n v="1"/>
    <n v="5"/>
    <x v="4"/>
  </r>
  <r>
    <s v="100 ohm, 5%"/>
    <n v="101.9845"/>
    <n v="1437"/>
    <n v="0"/>
    <n v="0"/>
    <n v="0"/>
    <n v="0"/>
    <n v="0"/>
    <n v="0"/>
    <n v="1"/>
    <n v="0"/>
    <n v="0"/>
    <n v="0"/>
    <n v="1"/>
    <n v="1"/>
    <x v="4"/>
  </r>
  <r>
    <s v="100 ohm, 5%"/>
    <n v="99.992000000000004"/>
    <n v="2039"/>
    <n v="0"/>
    <n v="0"/>
    <n v="0"/>
    <n v="0"/>
    <n v="1"/>
    <n v="0"/>
    <n v="0"/>
    <n v="0"/>
    <n v="0"/>
    <n v="0"/>
    <n v="1"/>
    <n v="2"/>
    <x v="1"/>
  </r>
  <r>
    <s v="100 ohm, 5%"/>
    <n v="100.2"/>
    <n v="6611"/>
    <n v="0"/>
    <n v="0"/>
    <n v="0"/>
    <n v="0"/>
    <n v="0"/>
    <n v="1"/>
    <n v="0"/>
    <n v="0"/>
    <n v="0"/>
    <n v="0"/>
    <n v="1"/>
    <n v="6"/>
    <x v="2"/>
  </r>
  <r>
    <s v="100 ohm, 5%"/>
    <n v="100.16200000000001"/>
    <n v="5488"/>
    <n v="0"/>
    <n v="0"/>
    <n v="0"/>
    <n v="0"/>
    <n v="0"/>
    <n v="1"/>
    <n v="0"/>
    <n v="0"/>
    <n v="0"/>
    <n v="0"/>
    <n v="1"/>
    <n v="5"/>
    <x v="4"/>
  </r>
  <r>
    <s v="100 ohm, 5%"/>
    <n v="96.471999999999994"/>
    <n v="6166"/>
    <n v="0"/>
    <n v="1"/>
    <n v="0"/>
    <n v="0"/>
    <n v="0"/>
    <n v="0"/>
    <n v="0"/>
    <n v="0"/>
    <n v="0"/>
    <n v="0"/>
    <n v="1"/>
    <n v="6"/>
    <x v="2"/>
  </r>
  <r>
    <s v="100 ohm, 2%"/>
    <n v="99.102199999999996"/>
    <n v="7339"/>
    <n v="0"/>
    <n v="0"/>
    <n v="0"/>
    <n v="0"/>
    <n v="1"/>
    <n v="0"/>
    <n v="0"/>
    <n v="0"/>
    <n v="0"/>
    <n v="0"/>
    <n v="1"/>
    <n v="7"/>
    <x v="1"/>
  </r>
  <r>
    <s v="100 ohm, 1%"/>
    <n v="100.00360000000001"/>
    <n v="4080"/>
    <n v="0"/>
    <n v="0"/>
    <n v="0"/>
    <n v="0"/>
    <n v="0"/>
    <n v="1"/>
    <n v="0"/>
    <n v="0"/>
    <n v="0"/>
    <n v="0"/>
    <n v="1"/>
    <n v="4"/>
    <x v="3"/>
  </r>
  <r>
    <s v="100 ohm, 2%"/>
    <n v="99.954999999999998"/>
    <n v="7949"/>
    <n v="0"/>
    <n v="0"/>
    <n v="0"/>
    <n v="0"/>
    <n v="1"/>
    <n v="0"/>
    <n v="0"/>
    <n v="0"/>
    <n v="0"/>
    <n v="0"/>
    <n v="1"/>
    <n v="7"/>
    <x v="1"/>
  </r>
  <r>
    <s v="100 ohm, 1%"/>
    <n v="99.977500000000006"/>
    <n v="6663"/>
    <n v="0"/>
    <n v="0"/>
    <n v="0"/>
    <n v="0"/>
    <n v="1"/>
    <n v="0"/>
    <n v="0"/>
    <n v="0"/>
    <n v="0"/>
    <n v="0"/>
    <n v="1"/>
    <n v="6"/>
    <x v="2"/>
  </r>
  <r>
    <s v="100 ohm, 2%"/>
    <n v="99.894199999999998"/>
    <n v="8971"/>
    <n v="0"/>
    <n v="0"/>
    <n v="0"/>
    <n v="0"/>
    <n v="1"/>
    <n v="0"/>
    <n v="0"/>
    <n v="0"/>
    <n v="0"/>
    <n v="0"/>
    <n v="1"/>
    <n v="8"/>
    <x v="1"/>
  </r>
  <r>
    <s v="100 ohm, 5%"/>
    <n v="99.608000000000004"/>
    <n v="1951"/>
    <n v="0"/>
    <n v="0"/>
    <n v="0"/>
    <n v="0"/>
    <n v="1"/>
    <n v="0"/>
    <n v="0"/>
    <n v="0"/>
    <n v="0"/>
    <n v="0"/>
    <n v="1"/>
    <n v="1"/>
    <x v="4"/>
  </r>
  <r>
    <s v="100 ohm, 2%"/>
    <n v="98.0792"/>
    <n v="6010"/>
    <n v="0"/>
    <n v="0"/>
    <n v="0"/>
    <n v="1"/>
    <n v="0"/>
    <n v="0"/>
    <n v="0"/>
    <n v="0"/>
    <n v="0"/>
    <n v="0"/>
    <n v="1"/>
    <n v="6"/>
    <x v="2"/>
  </r>
  <r>
    <s v="100 ohm, 1%"/>
    <n v="100.0784"/>
    <n v="1310"/>
    <n v="0"/>
    <n v="0"/>
    <n v="0"/>
    <n v="0"/>
    <n v="0"/>
    <n v="1"/>
    <n v="0"/>
    <n v="0"/>
    <n v="0"/>
    <n v="0"/>
    <n v="1"/>
    <n v="1"/>
    <x v="4"/>
  </r>
  <r>
    <s v="100 ohm, 1%"/>
    <n v="99.915899999999993"/>
    <n v="5233"/>
    <n v="0"/>
    <n v="0"/>
    <n v="0"/>
    <n v="0"/>
    <n v="1"/>
    <n v="0"/>
    <n v="0"/>
    <n v="0"/>
    <n v="0"/>
    <n v="0"/>
    <n v="1"/>
    <n v="5"/>
    <x v="4"/>
  </r>
  <r>
    <s v="100 ohm, 1%"/>
    <n v="100.96040000000001"/>
    <n v="9951"/>
    <n v="0"/>
    <n v="0"/>
    <n v="0"/>
    <n v="0"/>
    <n v="0"/>
    <n v="1"/>
    <n v="0"/>
    <n v="0"/>
    <n v="0"/>
    <n v="0"/>
    <n v="1"/>
    <n v="9"/>
    <x v="0"/>
  </r>
  <r>
    <s v="100 ohm, 1%"/>
    <n v="100.1225"/>
    <n v="7360"/>
    <n v="0"/>
    <n v="0"/>
    <n v="0"/>
    <n v="0"/>
    <n v="0"/>
    <n v="1"/>
    <n v="0"/>
    <n v="0"/>
    <n v="0"/>
    <n v="0"/>
    <n v="1"/>
    <n v="7"/>
    <x v="1"/>
  </r>
  <r>
    <s v="100 ohm, 2%"/>
    <n v="99.894199999999998"/>
    <n v="7658"/>
    <n v="0"/>
    <n v="0"/>
    <n v="0"/>
    <n v="0"/>
    <n v="1"/>
    <n v="0"/>
    <n v="0"/>
    <n v="0"/>
    <n v="0"/>
    <n v="0"/>
    <n v="1"/>
    <n v="7"/>
    <x v="1"/>
  </r>
  <r>
    <s v="100 ohm, 2%"/>
    <n v="100.06480000000001"/>
    <n v="6852"/>
    <n v="0"/>
    <n v="0"/>
    <n v="0"/>
    <n v="0"/>
    <n v="0"/>
    <n v="1"/>
    <n v="0"/>
    <n v="0"/>
    <n v="0"/>
    <n v="0"/>
    <n v="1"/>
    <n v="6"/>
    <x v="2"/>
  </r>
  <r>
    <s v="100 ohm, 1%"/>
    <n v="100.16"/>
    <n v="1588"/>
    <n v="0"/>
    <n v="0"/>
    <n v="0"/>
    <n v="0"/>
    <n v="0"/>
    <n v="1"/>
    <n v="0"/>
    <n v="0"/>
    <n v="0"/>
    <n v="0"/>
    <n v="1"/>
    <n v="1"/>
    <x v="4"/>
  </r>
  <r>
    <s v="100 ohm, 2%"/>
    <n v="100.06480000000001"/>
    <n v="3632"/>
    <n v="0"/>
    <n v="0"/>
    <n v="0"/>
    <n v="0"/>
    <n v="0"/>
    <n v="1"/>
    <n v="0"/>
    <n v="0"/>
    <n v="0"/>
    <n v="0"/>
    <n v="1"/>
    <n v="3"/>
    <x v="1"/>
  </r>
  <r>
    <s v="100 ohm, 2%"/>
    <n v="99.740799999999993"/>
    <n v="6888"/>
    <n v="0"/>
    <n v="0"/>
    <n v="0"/>
    <n v="0"/>
    <n v="1"/>
    <n v="0"/>
    <n v="0"/>
    <n v="0"/>
    <n v="0"/>
    <n v="0"/>
    <n v="1"/>
    <n v="6"/>
    <x v="2"/>
  </r>
  <r>
    <s v="100 ohm, 5%"/>
    <n v="104.90049999999999"/>
    <n v="2868"/>
    <n v="0"/>
    <n v="0"/>
    <n v="0"/>
    <n v="0"/>
    <n v="0"/>
    <n v="0"/>
    <n v="0"/>
    <n v="0"/>
    <n v="0"/>
    <n v="1"/>
    <n v="1"/>
    <n v="2"/>
    <x v="1"/>
  </r>
  <r>
    <s v="100 ohm, 5%"/>
    <n v="95.859499999999997"/>
    <n v="3449"/>
    <n v="1"/>
    <n v="0"/>
    <n v="0"/>
    <n v="0"/>
    <n v="0"/>
    <n v="0"/>
    <n v="0"/>
    <n v="0"/>
    <n v="0"/>
    <n v="0"/>
    <n v="1"/>
    <n v="3"/>
    <x v="1"/>
  </r>
  <r>
    <s v="100 ohm, 1%"/>
    <n v="100.44889999999999"/>
    <n v="6551"/>
    <n v="0"/>
    <n v="0"/>
    <n v="0"/>
    <n v="0"/>
    <n v="0"/>
    <n v="1"/>
    <n v="0"/>
    <n v="0"/>
    <n v="0"/>
    <n v="0"/>
    <n v="1"/>
    <n v="6"/>
    <x v="2"/>
  </r>
  <r>
    <s v="100 ohm, 2%"/>
    <n v="100.6728"/>
    <n v="7150"/>
    <n v="0"/>
    <n v="0"/>
    <n v="0"/>
    <n v="0"/>
    <n v="0"/>
    <n v="1"/>
    <n v="0"/>
    <n v="0"/>
    <n v="0"/>
    <n v="0"/>
    <n v="1"/>
    <n v="7"/>
    <x v="1"/>
  </r>
  <r>
    <s v="100 ohm, 1%"/>
    <n v="99.523899999999998"/>
    <n v="6762"/>
    <n v="0"/>
    <n v="0"/>
    <n v="0"/>
    <n v="0"/>
    <n v="1"/>
    <n v="0"/>
    <n v="0"/>
    <n v="0"/>
    <n v="0"/>
    <n v="0"/>
    <n v="1"/>
    <n v="6"/>
    <x v="2"/>
  </r>
  <r>
    <s v="100 ohm, 1%"/>
    <n v="99.903899999999993"/>
    <n v="3244"/>
    <n v="0"/>
    <n v="0"/>
    <n v="0"/>
    <n v="0"/>
    <n v="1"/>
    <n v="0"/>
    <n v="0"/>
    <n v="0"/>
    <n v="0"/>
    <n v="0"/>
    <n v="1"/>
    <n v="3"/>
    <x v="1"/>
  </r>
  <r>
    <s v="100 ohm, 2%"/>
    <n v="99.416799999999995"/>
    <n v="4434"/>
    <n v="0"/>
    <n v="0"/>
    <n v="0"/>
    <n v="0"/>
    <n v="1"/>
    <n v="0"/>
    <n v="0"/>
    <n v="0"/>
    <n v="0"/>
    <n v="0"/>
    <n v="1"/>
    <n v="4"/>
    <x v="3"/>
  </r>
  <r>
    <s v="100 ohm, 5%"/>
    <n v="100.968"/>
    <n v="1797"/>
    <n v="0"/>
    <n v="0"/>
    <n v="0"/>
    <n v="0"/>
    <n v="0"/>
    <n v="1"/>
    <n v="0"/>
    <n v="0"/>
    <n v="0"/>
    <n v="0"/>
    <n v="1"/>
    <n v="1"/>
    <x v="4"/>
  </r>
  <r>
    <s v="100 ohm, 5%"/>
    <n v="103.6125"/>
    <n v="5132"/>
    <n v="0"/>
    <n v="0"/>
    <n v="0"/>
    <n v="0"/>
    <n v="0"/>
    <n v="0"/>
    <n v="0"/>
    <n v="0"/>
    <n v="1"/>
    <n v="0"/>
    <n v="1"/>
    <n v="5"/>
    <x v="4"/>
  </r>
  <r>
    <s v="100 ohm, 5%"/>
    <n v="103.69799999999999"/>
    <n v="2890"/>
    <n v="0"/>
    <n v="0"/>
    <n v="0"/>
    <n v="0"/>
    <n v="0"/>
    <n v="0"/>
    <n v="0"/>
    <n v="0"/>
    <n v="1"/>
    <n v="0"/>
    <n v="1"/>
    <n v="2"/>
    <x v="1"/>
  </r>
  <r>
    <s v="100 ohm, 5%"/>
    <n v="98.2"/>
    <n v="1475"/>
    <n v="0"/>
    <n v="0"/>
    <n v="0"/>
    <n v="1"/>
    <n v="0"/>
    <n v="0"/>
    <n v="0"/>
    <n v="0"/>
    <n v="0"/>
    <n v="0"/>
    <n v="1"/>
    <n v="1"/>
    <x v="4"/>
  </r>
  <r>
    <s v="100 ohm, 1%"/>
    <n v="100.6889"/>
    <n v="8907"/>
    <n v="0"/>
    <n v="0"/>
    <n v="0"/>
    <n v="0"/>
    <n v="0"/>
    <n v="1"/>
    <n v="0"/>
    <n v="0"/>
    <n v="0"/>
    <n v="0"/>
    <n v="1"/>
    <n v="8"/>
    <x v="1"/>
  </r>
  <r>
    <s v="100 ohm, 5%"/>
    <n v="101.1045"/>
    <n v="5229"/>
    <n v="0"/>
    <n v="0"/>
    <n v="0"/>
    <n v="0"/>
    <n v="0"/>
    <n v="0"/>
    <n v="1"/>
    <n v="0"/>
    <n v="0"/>
    <n v="0"/>
    <n v="1"/>
    <n v="5"/>
    <x v="4"/>
  </r>
  <r>
    <s v="100 ohm, 1%"/>
    <n v="99.947100000000006"/>
    <n v="5492"/>
    <n v="0"/>
    <n v="0"/>
    <n v="0"/>
    <n v="0"/>
    <n v="1"/>
    <n v="0"/>
    <n v="0"/>
    <n v="0"/>
    <n v="0"/>
    <n v="0"/>
    <n v="1"/>
    <n v="5"/>
    <x v="4"/>
  </r>
  <r>
    <s v="100 ohm, 2%"/>
    <n v="98.875"/>
    <n v="2288"/>
    <n v="0"/>
    <n v="0"/>
    <n v="0"/>
    <n v="1"/>
    <n v="0"/>
    <n v="0"/>
    <n v="0"/>
    <n v="0"/>
    <n v="0"/>
    <n v="0"/>
    <n v="1"/>
    <n v="2"/>
    <x v="1"/>
  </r>
  <r>
    <s v="100 ohm, 2%"/>
    <n v="100.4802"/>
    <n v="5526"/>
    <n v="0"/>
    <n v="0"/>
    <n v="0"/>
    <n v="0"/>
    <n v="0"/>
    <n v="1"/>
    <n v="0"/>
    <n v="0"/>
    <n v="0"/>
    <n v="0"/>
    <n v="1"/>
    <n v="5"/>
    <x v="4"/>
  </r>
  <r>
    <s v="100 ohm, 5%"/>
    <n v="99.981999999999999"/>
    <n v="3250"/>
    <n v="0"/>
    <n v="0"/>
    <n v="0"/>
    <n v="0"/>
    <n v="1"/>
    <n v="0"/>
    <n v="0"/>
    <n v="0"/>
    <n v="0"/>
    <n v="0"/>
    <n v="1"/>
    <n v="3"/>
    <x v="1"/>
  </r>
  <r>
    <s v="100 ohm, 1%"/>
    <n v="100.1764"/>
    <n v="4435"/>
    <n v="0"/>
    <n v="0"/>
    <n v="0"/>
    <n v="0"/>
    <n v="0"/>
    <n v="1"/>
    <n v="0"/>
    <n v="0"/>
    <n v="0"/>
    <n v="0"/>
    <n v="1"/>
    <n v="4"/>
    <x v="3"/>
  </r>
  <r>
    <s v="100 ohm, 2%"/>
    <n v="101.9602"/>
    <n v="4561"/>
    <n v="0"/>
    <n v="0"/>
    <n v="0"/>
    <n v="0"/>
    <n v="0"/>
    <n v="0"/>
    <n v="1"/>
    <n v="0"/>
    <n v="0"/>
    <n v="0"/>
    <n v="1"/>
    <n v="4"/>
    <x v="3"/>
  </r>
  <r>
    <s v="100 ohm, 1%"/>
    <n v="99.4816"/>
    <n v="6081"/>
    <n v="0"/>
    <n v="0"/>
    <n v="0"/>
    <n v="0"/>
    <n v="1"/>
    <n v="0"/>
    <n v="0"/>
    <n v="0"/>
    <n v="0"/>
    <n v="0"/>
    <n v="1"/>
    <n v="6"/>
    <x v="2"/>
  </r>
  <r>
    <s v="100 ohm, 1%"/>
    <n v="99"/>
    <n v="1301"/>
    <n v="0"/>
    <n v="0"/>
    <n v="0"/>
    <n v="0"/>
    <n v="1"/>
    <n v="0"/>
    <n v="0"/>
    <n v="0"/>
    <n v="0"/>
    <n v="0"/>
    <n v="1"/>
    <n v="1"/>
    <x v="4"/>
  </r>
  <r>
    <s v="100 ohm, 2%"/>
    <n v="99.711200000000005"/>
    <n v="9201"/>
    <n v="0"/>
    <n v="0"/>
    <n v="0"/>
    <n v="0"/>
    <n v="1"/>
    <n v="0"/>
    <n v="0"/>
    <n v="0"/>
    <n v="0"/>
    <n v="0"/>
    <n v="1"/>
    <n v="9"/>
    <x v="0"/>
  </r>
  <r>
    <s v="100 ohm, 5%"/>
    <n v="98.799499999999995"/>
    <n v="9730"/>
    <n v="0"/>
    <n v="0"/>
    <n v="0"/>
    <n v="1"/>
    <n v="0"/>
    <n v="0"/>
    <n v="0"/>
    <n v="0"/>
    <n v="0"/>
    <n v="0"/>
    <n v="1"/>
    <n v="9"/>
    <x v="0"/>
  </r>
  <r>
    <s v="100 ohm, 5%"/>
    <n v="103.2"/>
    <n v="5096"/>
    <n v="0"/>
    <n v="0"/>
    <n v="0"/>
    <n v="0"/>
    <n v="0"/>
    <n v="0"/>
    <n v="0"/>
    <n v="0"/>
    <n v="1"/>
    <n v="0"/>
    <n v="1"/>
    <n v="5"/>
    <x v="4"/>
  </r>
  <r>
    <s v="100 ohm, 1%"/>
    <n v="99.739900000000006"/>
    <n v="9827"/>
    <n v="0"/>
    <n v="0"/>
    <n v="0"/>
    <n v="0"/>
    <n v="1"/>
    <n v="0"/>
    <n v="0"/>
    <n v="0"/>
    <n v="0"/>
    <n v="0"/>
    <n v="1"/>
    <n v="9"/>
    <x v="0"/>
  </r>
  <r>
    <s v="100 ohm, 5%"/>
    <n v="97.619500000000002"/>
    <n v="6033"/>
    <n v="0"/>
    <n v="0"/>
    <n v="1"/>
    <n v="0"/>
    <n v="0"/>
    <n v="0"/>
    <n v="0"/>
    <n v="0"/>
    <n v="0"/>
    <n v="0"/>
    <n v="1"/>
    <n v="6"/>
    <x v="2"/>
  </r>
  <r>
    <s v="100 ohm, 1%"/>
    <n v="100.1681"/>
    <n v="4353"/>
    <n v="0"/>
    <n v="0"/>
    <n v="0"/>
    <n v="0"/>
    <n v="0"/>
    <n v="1"/>
    <n v="0"/>
    <n v="0"/>
    <n v="0"/>
    <n v="0"/>
    <n v="1"/>
    <n v="4"/>
    <x v="3"/>
  </r>
  <r>
    <s v="100 ohm, 1%"/>
    <n v="99.998400000000004"/>
    <n v="8014"/>
    <n v="0"/>
    <n v="0"/>
    <n v="0"/>
    <n v="0"/>
    <n v="1"/>
    <n v="0"/>
    <n v="0"/>
    <n v="0"/>
    <n v="0"/>
    <n v="0"/>
    <n v="1"/>
    <n v="8"/>
    <x v="1"/>
  </r>
  <r>
    <s v="100 ohm, 2%"/>
    <n v="100.1922"/>
    <n v="3090"/>
    <n v="0"/>
    <n v="0"/>
    <n v="0"/>
    <n v="0"/>
    <n v="0"/>
    <n v="1"/>
    <n v="0"/>
    <n v="0"/>
    <n v="0"/>
    <n v="0"/>
    <n v="1"/>
    <n v="3"/>
    <x v="1"/>
  </r>
  <r>
    <s v="100 ohm, 2%"/>
    <n v="101.34480000000001"/>
    <n v="7284"/>
    <n v="0"/>
    <n v="0"/>
    <n v="0"/>
    <n v="0"/>
    <n v="0"/>
    <n v="0"/>
    <n v="1"/>
    <n v="0"/>
    <n v="0"/>
    <n v="0"/>
    <n v="1"/>
    <n v="7"/>
    <x v="1"/>
  </r>
  <r>
    <s v="100 ohm, 2%"/>
    <n v="100.00020000000001"/>
    <n v="1853"/>
    <n v="0"/>
    <n v="0"/>
    <n v="0"/>
    <n v="0"/>
    <n v="0"/>
    <n v="1"/>
    <n v="0"/>
    <n v="0"/>
    <n v="0"/>
    <n v="0"/>
    <n v="1"/>
    <n v="1"/>
    <x v="4"/>
  </r>
  <r>
    <s v="100 ohm, 5%"/>
    <n v="97.688000000000002"/>
    <n v="7962"/>
    <n v="0"/>
    <n v="0"/>
    <n v="1"/>
    <n v="0"/>
    <n v="0"/>
    <n v="0"/>
    <n v="0"/>
    <n v="0"/>
    <n v="0"/>
    <n v="0"/>
    <n v="1"/>
    <n v="7"/>
    <x v="1"/>
  </r>
  <r>
    <s v="100 ohm, 2%"/>
    <n v="99.663799999999995"/>
    <n v="7756"/>
    <n v="0"/>
    <n v="0"/>
    <n v="0"/>
    <n v="0"/>
    <n v="1"/>
    <n v="0"/>
    <n v="0"/>
    <n v="0"/>
    <n v="0"/>
    <n v="0"/>
    <n v="1"/>
    <n v="7"/>
    <x v="1"/>
  </r>
  <r>
    <s v="100 ohm, 2%"/>
    <n v="99.206199999999995"/>
    <n v="2504"/>
    <n v="0"/>
    <n v="0"/>
    <n v="0"/>
    <n v="0"/>
    <n v="1"/>
    <n v="0"/>
    <n v="0"/>
    <n v="0"/>
    <n v="0"/>
    <n v="0"/>
    <n v="1"/>
    <n v="2"/>
    <x v="1"/>
  </r>
  <r>
    <s v="100 ohm, 5%"/>
    <n v="98.317999999999998"/>
    <n v="5113"/>
    <n v="0"/>
    <n v="0"/>
    <n v="0"/>
    <n v="1"/>
    <n v="0"/>
    <n v="0"/>
    <n v="0"/>
    <n v="0"/>
    <n v="0"/>
    <n v="0"/>
    <n v="1"/>
    <n v="5"/>
    <x v="4"/>
  </r>
  <r>
    <s v="100 ohm, 5%"/>
    <n v="97.479500000000002"/>
    <n v="5806"/>
    <n v="0"/>
    <n v="0"/>
    <n v="1"/>
    <n v="0"/>
    <n v="0"/>
    <n v="0"/>
    <n v="0"/>
    <n v="0"/>
    <n v="0"/>
    <n v="0"/>
    <n v="1"/>
    <n v="5"/>
    <x v="4"/>
  </r>
  <r>
    <s v="100 ohm, 1%"/>
    <n v="100.1764"/>
    <n v="9381"/>
    <n v="0"/>
    <n v="0"/>
    <n v="0"/>
    <n v="0"/>
    <n v="0"/>
    <n v="1"/>
    <n v="0"/>
    <n v="0"/>
    <n v="0"/>
    <n v="0"/>
    <n v="1"/>
    <n v="9"/>
    <x v="0"/>
  </r>
  <r>
    <s v="100 ohm, 1%"/>
    <n v="100.01439999999999"/>
    <n v="8668"/>
    <n v="0"/>
    <n v="0"/>
    <n v="0"/>
    <n v="0"/>
    <n v="0"/>
    <n v="1"/>
    <n v="0"/>
    <n v="0"/>
    <n v="0"/>
    <n v="0"/>
    <n v="1"/>
    <n v="8"/>
    <x v="1"/>
  </r>
  <r>
    <s v="100 ohm, 1%"/>
    <n v="100.7056"/>
    <n v="4284"/>
    <n v="0"/>
    <n v="0"/>
    <n v="0"/>
    <n v="0"/>
    <n v="0"/>
    <n v="1"/>
    <n v="0"/>
    <n v="0"/>
    <n v="0"/>
    <n v="0"/>
    <n v="1"/>
    <n v="4"/>
    <x v="3"/>
  </r>
  <r>
    <s v="100 ohm, 2%"/>
    <n v="99.206199999999995"/>
    <n v="5396"/>
    <n v="0"/>
    <n v="0"/>
    <n v="0"/>
    <n v="0"/>
    <n v="1"/>
    <n v="0"/>
    <n v="0"/>
    <n v="0"/>
    <n v="0"/>
    <n v="0"/>
    <n v="1"/>
    <n v="5"/>
    <x v="4"/>
  </r>
  <r>
    <s v="100 ohm, 1%"/>
    <n v="100.98009999999999"/>
    <n v="9723"/>
    <n v="0"/>
    <n v="0"/>
    <n v="0"/>
    <n v="0"/>
    <n v="0"/>
    <n v="1"/>
    <n v="0"/>
    <n v="0"/>
    <n v="0"/>
    <n v="0"/>
    <n v="1"/>
    <n v="9"/>
    <x v="0"/>
  </r>
  <r>
    <s v="100 ohm, 5%"/>
    <n v="102.5205"/>
    <n v="4251"/>
    <n v="0"/>
    <n v="0"/>
    <n v="0"/>
    <n v="0"/>
    <n v="0"/>
    <n v="0"/>
    <n v="0"/>
    <n v="1"/>
    <n v="0"/>
    <n v="0"/>
    <n v="1"/>
    <n v="4"/>
    <x v="3"/>
  </r>
  <r>
    <s v="100 ohm, 2%"/>
    <n v="99.987200000000001"/>
    <n v="5048"/>
    <n v="0"/>
    <n v="0"/>
    <n v="0"/>
    <n v="0"/>
    <n v="1"/>
    <n v="0"/>
    <n v="0"/>
    <n v="0"/>
    <n v="0"/>
    <n v="0"/>
    <n v="1"/>
    <n v="5"/>
    <x v="4"/>
  </r>
  <r>
    <s v="100 ohm, 5%"/>
    <n v="101.8"/>
    <n v="9955"/>
    <n v="0"/>
    <n v="0"/>
    <n v="0"/>
    <n v="0"/>
    <n v="0"/>
    <n v="0"/>
    <n v="1"/>
    <n v="0"/>
    <n v="0"/>
    <n v="0"/>
    <n v="1"/>
    <n v="9"/>
    <x v="0"/>
  </r>
  <r>
    <s v="100 ohm, 2%"/>
    <n v="99.28"/>
    <n v="9801"/>
    <n v="0"/>
    <n v="0"/>
    <n v="0"/>
    <n v="0"/>
    <n v="1"/>
    <n v="0"/>
    <n v="0"/>
    <n v="0"/>
    <n v="0"/>
    <n v="0"/>
    <n v="1"/>
    <n v="9"/>
    <x v="0"/>
  </r>
  <r>
    <s v="100 ohm, 1%"/>
    <n v="100.1849"/>
    <n v="4905"/>
    <n v="0"/>
    <n v="0"/>
    <n v="0"/>
    <n v="0"/>
    <n v="0"/>
    <n v="1"/>
    <n v="0"/>
    <n v="0"/>
    <n v="0"/>
    <n v="0"/>
    <n v="1"/>
    <n v="4"/>
    <x v="3"/>
  </r>
  <r>
    <s v="100 ohm, 5%"/>
    <n v="99.855500000000006"/>
    <n v="4466"/>
    <n v="0"/>
    <n v="0"/>
    <n v="0"/>
    <n v="0"/>
    <n v="1"/>
    <n v="0"/>
    <n v="0"/>
    <n v="0"/>
    <n v="0"/>
    <n v="0"/>
    <n v="1"/>
    <n v="4"/>
    <x v="3"/>
  </r>
  <r>
    <s v="100 ohm, 5%"/>
    <n v="100.968"/>
    <n v="3235"/>
    <n v="0"/>
    <n v="0"/>
    <n v="0"/>
    <n v="0"/>
    <n v="0"/>
    <n v="1"/>
    <n v="0"/>
    <n v="0"/>
    <n v="0"/>
    <n v="0"/>
    <n v="1"/>
    <n v="3"/>
    <x v="1"/>
  </r>
  <r>
    <s v="100 ohm, 1%"/>
    <n v="99.96"/>
    <n v="7435"/>
    <n v="0"/>
    <n v="0"/>
    <n v="0"/>
    <n v="0"/>
    <n v="1"/>
    <n v="0"/>
    <n v="0"/>
    <n v="0"/>
    <n v="0"/>
    <n v="0"/>
    <n v="1"/>
    <n v="7"/>
    <x v="1"/>
  </r>
  <r>
    <s v="100 ohm, 2%"/>
    <n v="101.8818"/>
    <n v="8136"/>
    <n v="0"/>
    <n v="0"/>
    <n v="0"/>
    <n v="0"/>
    <n v="0"/>
    <n v="0"/>
    <n v="1"/>
    <n v="0"/>
    <n v="0"/>
    <n v="0"/>
    <n v="1"/>
    <n v="8"/>
    <x v="1"/>
  </r>
  <r>
    <s v="100 ohm, 2%"/>
    <n v="100.00320000000001"/>
    <n v="7786"/>
    <n v="0"/>
    <n v="0"/>
    <n v="0"/>
    <n v="0"/>
    <n v="0"/>
    <n v="1"/>
    <n v="0"/>
    <n v="0"/>
    <n v="0"/>
    <n v="0"/>
    <n v="1"/>
    <n v="7"/>
    <x v="1"/>
  </r>
  <r>
    <s v="100 ohm, 2%"/>
    <n v="99.327200000000005"/>
    <n v="7830"/>
    <n v="0"/>
    <n v="0"/>
    <n v="0"/>
    <n v="0"/>
    <n v="1"/>
    <n v="0"/>
    <n v="0"/>
    <n v="0"/>
    <n v="0"/>
    <n v="0"/>
    <n v="1"/>
    <n v="7"/>
    <x v="1"/>
  </r>
  <r>
    <s v="100 ohm, 5%"/>
    <n v="99.55"/>
    <n v="7478"/>
    <n v="0"/>
    <n v="0"/>
    <n v="0"/>
    <n v="0"/>
    <n v="1"/>
    <n v="0"/>
    <n v="0"/>
    <n v="0"/>
    <n v="0"/>
    <n v="0"/>
    <n v="1"/>
    <n v="7"/>
    <x v="1"/>
  </r>
  <r>
    <s v="100 ohm, 1%"/>
    <n v="99.9375"/>
    <n v="4149"/>
    <n v="0"/>
    <n v="0"/>
    <n v="0"/>
    <n v="0"/>
    <n v="1"/>
    <n v="0"/>
    <n v="0"/>
    <n v="0"/>
    <n v="0"/>
    <n v="0"/>
    <n v="1"/>
    <n v="4"/>
    <x v="3"/>
  </r>
  <r>
    <s v="100 ohm, 2%"/>
    <n v="100.42319999999999"/>
    <n v="5169"/>
    <n v="0"/>
    <n v="0"/>
    <n v="0"/>
    <n v="0"/>
    <n v="0"/>
    <n v="1"/>
    <n v="0"/>
    <n v="0"/>
    <n v="0"/>
    <n v="0"/>
    <n v="1"/>
    <n v="5"/>
    <x v="4"/>
  </r>
  <r>
    <s v="100 ohm, 5%"/>
    <n v="102.9645"/>
    <n v="3552"/>
    <n v="0"/>
    <n v="0"/>
    <n v="0"/>
    <n v="0"/>
    <n v="0"/>
    <n v="0"/>
    <n v="0"/>
    <n v="1"/>
    <n v="0"/>
    <n v="0"/>
    <n v="1"/>
    <n v="3"/>
    <x v="1"/>
  </r>
  <r>
    <s v="100 ohm, 2%"/>
    <n v="99.695800000000006"/>
    <n v="8818"/>
    <n v="0"/>
    <n v="0"/>
    <n v="0"/>
    <n v="0"/>
    <n v="1"/>
    <n v="0"/>
    <n v="0"/>
    <n v="0"/>
    <n v="0"/>
    <n v="0"/>
    <n v="1"/>
    <n v="8"/>
    <x v="1"/>
  </r>
  <r>
    <s v="100 ohm, 5%"/>
    <n v="100.18049999999999"/>
    <n v="5645"/>
    <n v="0"/>
    <n v="0"/>
    <n v="0"/>
    <n v="0"/>
    <n v="0"/>
    <n v="1"/>
    <n v="0"/>
    <n v="0"/>
    <n v="0"/>
    <n v="0"/>
    <n v="1"/>
    <n v="5"/>
    <x v="4"/>
  </r>
  <r>
    <s v="100 ohm, 2%"/>
    <n v="99.966200000000001"/>
    <n v="4757"/>
    <n v="0"/>
    <n v="0"/>
    <n v="0"/>
    <n v="0"/>
    <n v="1"/>
    <n v="0"/>
    <n v="0"/>
    <n v="0"/>
    <n v="0"/>
    <n v="0"/>
    <n v="1"/>
    <n v="4"/>
    <x v="3"/>
  </r>
  <r>
    <s v="100 ohm, 2%"/>
    <n v="100.1152"/>
    <n v="2825"/>
    <n v="0"/>
    <n v="0"/>
    <n v="0"/>
    <n v="0"/>
    <n v="0"/>
    <n v="1"/>
    <n v="0"/>
    <n v="0"/>
    <n v="0"/>
    <n v="0"/>
    <n v="1"/>
    <n v="2"/>
    <x v="1"/>
  </r>
  <r>
    <s v="100 ohm, 1%"/>
    <n v="99.993600000000001"/>
    <n v="2199"/>
    <n v="0"/>
    <n v="0"/>
    <n v="0"/>
    <n v="0"/>
    <n v="1"/>
    <n v="0"/>
    <n v="0"/>
    <n v="0"/>
    <n v="0"/>
    <n v="0"/>
    <n v="1"/>
    <n v="2"/>
    <x v="1"/>
  </r>
  <r>
    <s v="100 ohm, 2%"/>
    <n v="99.128799999999998"/>
    <n v="5551"/>
    <n v="0"/>
    <n v="0"/>
    <n v="0"/>
    <n v="0"/>
    <n v="1"/>
    <n v="0"/>
    <n v="0"/>
    <n v="0"/>
    <n v="0"/>
    <n v="0"/>
    <n v="1"/>
    <n v="5"/>
    <x v="4"/>
  </r>
  <r>
    <s v="100 ohm, 1%"/>
    <n v="99.75"/>
    <n v="1842"/>
    <n v="0"/>
    <n v="0"/>
    <n v="0"/>
    <n v="0"/>
    <n v="1"/>
    <n v="0"/>
    <n v="0"/>
    <n v="0"/>
    <n v="0"/>
    <n v="0"/>
    <n v="1"/>
    <n v="1"/>
    <x v="4"/>
  </r>
  <r>
    <s v="100 ohm, 2%"/>
    <n v="100.8712"/>
    <n v="3315"/>
    <n v="0"/>
    <n v="0"/>
    <n v="0"/>
    <n v="0"/>
    <n v="0"/>
    <n v="1"/>
    <n v="0"/>
    <n v="0"/>
    <n v="0"/>
    <n v="0"/>
    <n v="1"/>
    <n v="3"/>
    <x v="1"/>
  </r>
  <r>
    <s v="100 ohm, 2%"/>
    <n v="100.0098"/>
    <n v="2014"/>
    <n v="0"/>
    <n v="0"/>
    <n v="0"/>
    <n v="0"/>
    <n v="0"/>
    <n v="1"/>
    <n v="0"/>
    <n v="0"/>
    <n v="0"/>
    <n v="0"/>
    <n v="1"/>
    <n v="2"/>
    <x v="1"/>
  </r>
  <r>
    <s v="100 ohm, 2%"/>
    <n v="101.21680000000001"/>
    <n v="9412"/>
    <n v="0"/>
    <n v="0"/>
    <n v="0"/>
    <n v="0"/>
    <n v="0"/>
    <n v="0"/>
    <n v="1"/>
    <n v="0"/>
    <n v="0"/>
    <n v="0"/>
    <n v="1"/>
    <n v="9"/>
    <x v="0"/>
  </r>
  <r>
    <s v="100 ohm, 1%"/>
    <n v="99.686400000000006"/>
    <n v="7267"/>
    <n v="0"/>
    <n v="0"/>
    <n v="0"/>
    <n v="0"/>
    <n v="1"/>
    <n v="0"/>
    <n v="0"/>
    <n v="0"/>
    <n v="0"/>
    <n v="0"/>
    <n v="1"/>
    <n v="7"/>
    <x v="1"/>
  </r>
  <r>
    <s v="100 ohm, 2%"/>
    <n v="101.5488"/>
    <n v="9179"/>
    <n v="0"/>
    <n v="0"/>
    <n v="0"/>
    <n v="0"/>
    <n v="0"/>
    <n v="0"/>
    <n v="1"/>
    <n v="0"/>
    <n v="0"/>
    <n v="0"/>
    <n v="1"/>
    <n v="9"/>
    <x v="0"/>
  </r>
  <r>
    <s v="100 ohm, 2%"/>
    <n v="100"/>
    <n v="4674"/>
    <n v="0"/>
    <n v="0"/>
    <n v="0"/>
    <n v="0"/>
    <n v="0"/>
    <n v="1"/>
    <n v="0"/>
    <n v="0"/>
    <n v="0"/>
    <n v="0"/>
    <n v="1"/>
    <n v="4"/>
    <x v="3"/>
  </r>
  <r>
    <s v="100 ohm, 1%"/>
    <n v="100.09"/>
    <n v="1282"/>
    <n v="0"/>
    <n v="0"/>
    <n v="0"/>
    <n v="0"/>
    <n v="0"/>
    <n v="1"/>
    <n v="0"/>
    <n v="0"/>
    <n v="0"/>
    <n v="0"/>
    <n v="1"/>
    <n v="1"/>
    <x v="4"/>
  </r>
  <r>
    <s v="100 ohm, 1%"/>
    <n v="100.7056"/>
    <n v="3690"/>
    <n v="0"/>
    <n v="0"/>
    <n v="0"/>
    <n v="0"/>
    <n v="0"/>
    <n v="1"/>
    <n v="0"/>
    <n v="0"/>
    <n v="0"/>
    <n v="0"/>
    <n v="1"/>
    <n v="3"/>
    <x v="1"/>
  </r>
  <r>
    <s v="100 ohm, 2%"/>
    <n v="99.438199999999995"/>
    <n v="6905"/>
    <n v="0"/>
    <n v="0"/>
    <n v="0"/>
    <n v="0"/>
    <n v="1"/>
    <n v="0"/>
    <n v="0"/>
    <n v="0"/>
    <n v="0"/>
    <n v="0"/>
    <n v="1"/>
    <n v="6"/>
    <x v="2"/>
  </r>
  <r>
    <s v="100 ohm, 1%"/>
    <n v="99.603099999999998"/>
    <n v="1861"/>
    <n v="0"/>
    <n v="0"/>
    <n v="0"/>
    <n v="0"/>
    <n v="1"/>
    <n v="0"/>
    <n v="0"/>
    <n v="0"/>
    <n v="0"/>
    <n v="0"/>
    <n v="1"/>
    <n v="1"/>
    <x v="4"/>
  </r>
  <r>
    <s v="100 ohm, 2%"/>
    <n v="99.519800000000004"/>
    <n v="2641"/>
    <n v="0"/>
    <n v="0"/>
    <n v="0"/>
    <n v="0"/>
    <n v="1"/>
    <n v="0"/>
    <n v="0"/>
    <n v="0"/>
    <n v="0"/>
    <n v="0"/>
    <n v="1"/>
    <n v="2"/>
    <x v="1"/>
  </r>
  <r>
    <s v="100 ohm, 1%"/>
    <n v="100.09610000000001"/>
    <n v="6234"/>
    <n v="0"/>
    <n v="0"/>
    <n v="0"/>
    <n v="0"/>
    <n v="0"/>
    <n v="1"/>
    <n v="0"/>
    <n v="0"/>
    <n v="0"/>
    <n v="0"/>
    <n v="1"/>
    <n v="6"/>
    <x v="2"/>
  </r>
  <r>
    <s v="100 ohm, 1%"/>
    <n v="99.999099999999999"/>
    <n v="8172"/>
    <n v="0"/>
    <n v="0"/>
    <n v="0"/>
    <n v="0"/>
    <n v="1"/>
    <n v="0"/>
    <n v="0"/>
    <n v="0"/>
    <n v="0"/>
    <n v="0"/>
    <n v="1"/>
    <n v="8"/>
    <x v="1"/>
  </r>
  <r>
    <s v="100 ohm, 2%"/>
    <n v="100.0162"/>
    <n v="9433"/>
    <n v="0"/>
    <n v="0"/>
    <n v="0"/>
    <n v="0"/>
    <n v="0"/>
    <n v="1"/>
    <n v="0"/>
    <n v="0"/>
    <n v="0"/>
    <n v="0"/>
    <n v="1"/>
    <n v="9"/>
    <x v="0"/>
  </r>
  <r>
    <s v="100 ohm, 2%"/>
    <n v="98.875"/>
    <n v="9776"/>
    <n v="0"/>
    <n v="0"/>
    <n v="0"/>
    <n v="1"/>
    <n v="0"/>
    <n v="0"/>
    <n v="0"/>
    <n v="0"/>
    <n v="0"/>
    <n v="0"/>
    <n v="1"/>
    <n v="9"/>
    <x v="0"/>
  </r>
  <r>
    <s v="100 ohm, 2%"/>
    <n v="99.047799999999995"/>
    <n v="4535"/>
    <n v="0"/>
    <n v="0"/>
    <n v="0"/>
    <n v="0"/>
    <n v="1"/>
    <n v="0"/>
    <n v="0"/>
    <n v="0"/>
    <n v="0"/>
    <n v="0"/>
    <n v="1"/>
    <n v="4"/>
    <x v="3"/>
  </r>
  <r>
    <s v="100 ohm, 5%"/>
    <n v="99.915499999999994"/>
    <n v="5998"/>
    <n v="0"/>
    <n v="0"/>
    <n v="0"/>
    <n v="0"/>
    <n v="1"/>
    <n v="0"/>
    <n v="0"/>
    <n v="0"/>
    <n v="0"/>
    <n v="0"/>
    <n v="1"/>
    <n v="5"/>
    <x v="4"/>
  </r>
  <r>
    <s v="100 ohm, 5%"/>
    <n v="100.072"/>
    <n v="1391"/>
    <n v="0"/>
    <n v="0"/>
    <n v="0"/>
    <n v="0"/>
    <n v="0"/>
    <n v="1"/>
    <n v="0"/>
    <n v="0"/>
    <n v="0"/>
    <n v="0"/>
    <n v="1"/>
    <n v="1"/>
    <x v="4"/>
  </r>
  <r>
    <s v="100 ohm, 2%"/>
    <n v="100"/>
    <n v="1892"/>
    <n v="0"/>
    <n v="0"/>
    <n v="0"/>
    <n v="0"/>
    <n v="0"/>
    <n v="1"/>
    <n v="0"/>
    <n v="0"/>
    <n v="0"/>
    <n v="0"/>
    <n v="1"/>
    <n v="1"/>
    <x v="4"/>
  </r>
  <r>
    <s v="100 ohm, 1%"/>
    <n v="99.75"/>
    <n v="5779"/>
    <n v="0"/>
    <n v="0"/>
    <n v="0"/>
    <n v="0"/>
    <n v="1"/>
    <n v="0"/>
    <n v="0"/>
    <n v="0"/>
    <n v="0"/>
    <n v="0"/>
    <n v="1"/>
    <n v="5"/>
    <x v="4"/>
  </r>
  <r>
    <s v="100 ohm, 2%"/>
    <n v="100.5202"/>
    <n v="7510"/>
    <n v="0"/>
    <n v="0"/>
    <n v="0"/>
    <n v="0"/>
    <n v="0"/>
    <n v="1"/>
    <n v="0"/>
    <n v="0"/>
    <n v="0"/>
    <n v="0"/>
    <n v="1"/>
    <n v="7"/>
    <x v="1"/>
  </r>
  <r>
    <s v="100 ohm, 2%"/>
    <n v="100.1922"/>
    <n v="9240"/>
    <n v="0"/>
    <n v="0"/>
    <n v="0"/>
    <n v="0"/>
    <n v="0"/>
    <n v="1"/>
    <n v="0"/>
    <n v="0"/>
    <n v="0"/>
    <n v="0"/>
    <n v="1"/>
    <n v="9"/>
    <x v="0"/>
  </r>
  <r>
    <s v="100 ohm, 5%"/>
    <n v="97.822000000000003"/>
    <n v="1248"/>
    <n v="0"/>
    <n v="0"/>
    <n v="1"/>
    <n v="0"/>
    <n v="0"/>
    <n v="0"/>
    <n v="0"/>
    <n v="0"/>
    <n v="0"/>
    <n v="0"/>
    <n v="1"/>
    <n v="1"/>
    <x v="4"/>
  </r>
  <r>
    <s v="100 ohm, 5%"/>
    <n v="100.008"/>
    <n v="2164"/>
    <n v="0"/>
    <n v="0"/>
    <n v="0"/>
    <n v="0"/>
    <n v="0"/>
    <n v="1"/>
    <n v="0"/>
    <n v="0"/>
    <n v="0"/>
    <n v="0"/>
    <n v="1"/>
    <n v="2"/>
    <x v="1"/>
  </r>
  <r>
    <s v="100 ohm, 5%"/>
    <n v="104.232"/>
    <n v="8977"/>
    <n v="0"/>
    <n v="0"/>
    <n v="0"/>
    <n v="0"/>
    <n v="0"/>
    <n v="0"/>
    <n v="0"/>
    <n v="0"/>
    <n v="0"/>
    <n v="1"/>
    <n v="1"/>
    <n v="8"/>
    <x v="1"/>
  </r>
  <r>
    <s v="100 ohm, 1%"/>
    <n v="100.0004"/>
    <n v="8434"/>
    <n v="0"/>
    <n v="0"/>
    <n v="0"/>
    <n v="0"/>
    <n v="0"/>
    <n v="1"/>
    <n v="0"/>
    <n v="0"/>
    <n v="0"/>
    <n v="0"/>
    <n v="1"/>
    <n v="8"/>
    <x v="1"/>
  </r>
  <r>
    <s v="100 ohm, 5%"/>
    <n v="99.278000000000006"/>
    <n v="3049"/>
    <n v="0"/>
    <n v="0"/>
    <n v="0"/>
    <n v="0"/>
    <n v="1"/>
    <n v="0"/>
    <n v="0"/>
    <n v="0"/>
    <n v="0"/>
    <n v="0"/>
    <n v="1"/>
    <n v="3"/>
    <x v="1"/>
  </r>
  <r>
    <s v="100 ohm, 1%"/>
    <n v="99.2256"/>
    <n v="6478"/>
    <n v="0"/>
    <n v="0"/>
    <n v="0"/>
    <n v="0"/>
    <n v="1"/>
    <n v="0"/>
    <n v="0"/>
    <n v="0"/>
    <n v="0"/>
    <n v="0"/>
    <n v="1"/>
    <n v="6"/>
    <x v="2"/>
  </r>
  <r>
    <s v="100 ohm, 5%"/>
    <n v="103.12050000000001"/>
    <n v="6552"/>
    <n v="0"/>
    <n v="0"/>
    <n v="0"/>
    <n v="0"/>
    <n v="0"/>
    <n v="0"/>
    <n v="0"/>
    <n v="0"/>
    <n v="1"/>
    <n v="0"/>
    <n v="1"/>
    <n v="6"/>
    <x v="2"/>
  </r>
  <r>
    <s v="100 ohm, 5%"/>
    <n v="101.20050000000001"/>
    <n v="9589"/>
    <n v="0"/>
    <n v="0"/>
    <n v="0"/>
    <n v="0"/>
    <n v="0"/>
    <n v="0"/>
    <n v="1"/>
    <n v="0"/>
    <n v="0"/>
    <n v="0"/>
    <n v="1"/>
    <n v="9"/>
    <x v="0"/>
  </r>
  <r>
    <s v="100 ohm, 5%"/>
    <n v="100.392"/>
    <n v="6516"/>
    <n v="0"/>
    <n v="0"/>
    <n v="0"/>
    <n v="0"/>
    <n v="0"/>
    <n v="1"/>
    <n v="0"/>
    <n v="0"/>
    <n v="0"/>
    <n v="0"/>
    <n v="1"/>
    <n v="6"/>
    <x v="2"/>
  </r>
  <r>
    <s v="100 ohm, 1%"/>
    <n v="100.2116"/>
    <n v="7029"/>
    <n v="0"/>
    <n v="0"/>
    <n v="0"/>
    <n v="0"/>
    <n v="0"/>
    <n v="1"/>
    <n v="0"/>
    <n v="0"/>
    <n v="0"/>
    <n v="0"/>
    <n v="1"/>
    <n v="7"/>
    <x v="1"/>
  </r>
  <r>
    <s v="100 ohm, 1%"/>
    <n v="100.1444"/>
    <n v="2710"/>
    <n v="0"/>
    <n v="0"/>
    <n v="0"/>
    <n v="0"/>
    <n v="0"/>
    <n v="1"/>
    <n v="0"/>
    <n v="0"/>
    <n v="0"/>
    <n v="0"/>
    <n v="1"/>
    <n v="2"/>
    <x v="1"/>
  </r>
  <r>
    <s v="100 ohm, 5%"/>
    <n v="100.05"/>
    <n v="9554"/>
    <n v="0"/>
    <n v="0"/>
    <n v="0"/>
    <n v="0"/>
    <n v="0"/>
    <n v="1"/>
    <n v="0"/>
    <n v="0"/>
    <n v="0"/>
    <n v="0"/>
    <n v="1"/>
    <n v="9"/>
    <x v="0"/>
  </r>
  <r>
    <s v="100 ohm, 1%"/>
    <n v="99.974400000000003"/>
    <n v="6090"/>
    <n v="0"/>
    <n v="0"/>
    <n v="0"/>
    <n v="0"/>
    <n v="1"/>
    <n v="0"/>
    <n v="0"/>
    <n v="0"/>
    <n v="0"/>
    <n v="0"/>
    <n v="1"/>
    <n v="6"/>
    <x v="2"/>
  </r>
  <r>
    <s v="100 ohm, 2%"/>
    <n v="99.695800000000006"/>
    <n v="8444"/>
    <n v="0"/>
    <n v="0"/>
    <n v="0"/>
    <n v="0"/>
    <n v="1"/>
    <n v="0"/>
    <n v="0"/>
    <n v="0"/>
    <n v="0"/>
    <n v="0"/>
    <n v="1"/>
    <n v="8"/>
    <x v="1"/>
  </r>
  <r>
    <s v="100 ohm, 2%"/>
    <n v="101.5488"/>
    <n v="7524"/>
    <n v="0"/>
    <n v="0"/>
    <n v="0"/>
    <n v="0"/>
    <n v="0"/>
    <n v="0"/>
    <n v="1"/>
    <n v="0"/>
    <n v="0"/>
    <n v="0"/>
    <n v="1"/>
    <n v="7"/>
    <x v="1"/>
  </r>
  <r>
    <s v="100 ohm, 1%"/>
    <n v="100.86490000000001"/>
    <n v="7573"/>
    <n v="0"/>
    <n v="0"/>
    <n v="0"/>
    <n v="0"/>
    <n v="0"/>
    <n v="1"/>
    <n v="0"/>
    <n v="0"/>
    <n v="0"/>
    <n v="0"/>
    <n v="1"/>
    <n v="7"/>
    <x v="1"/>
  </r>
  <r>
    <s v="100 ohm, 2%"/>
    <n v="101.3122"/>
    <n v="3779"/>
    <n v="0"/>
    <n v="0"/>
    <n v="0"/>
    <n v="0"/>
    <n v="0"/>
    <n v="0"/>
    <n v="1"/>
    <n v="0"/>
    <n v="0"/>
    <n v="0"/>
    <n v="1"/>
    <n v="3"/>
    <x v="1"/>
  </r>
  <r>
    <s v="100 ohm, 1%"/>
    <n v="100.8836"/>
    <n v="9525"/>
    <n v="0"/>
    <n v="0"/>
    <n v="0"/>
    <n v="0"/>
    <n v="0"/>
    <n v="1"/>
    <n v="0"/>
    <n v="0"/>
    <n v="0"/>
    <n v="0"/>
    <n v="1"/>
    <n v="9"/>
    <x v="0"/>
  </r>
  <r>
    <s v="100 ohm, 2%"/>
    <n v="101.80500000000001"/>
    <n v="3633"/>
    <n v="0"/>
    <n v="0"/>
    <n v="0"/>
    <n v="0"/>
    <n v="0"/>
    <n v="0"/>
    <n v="1"/>
    <n v="0"/>
    <n v="0"/>
    <n v="0"/>
    <n v="1"/>
    <n v="3"/>
    <x v="1"/>
  </r>
  <r>
    <s v="100 ohm, 5%"/>
    <n v="100.1125"/>
    <n v="8193"/>
    <n v="0"/>
    <n v="0"/>
    <n v="0"/>
    <n v="0"/>
    <n v="0"/>
    <n v="1"/>
    <n v="0"/>
    <n v="0"/>
    <n v="0"/>
    <n v="0"/>
    <n v="1"/>
    <n v="8"/>
    <x v="1"/>
  </r>
  <r>
    <s v="100 ohm, 2%"/>
    <n v="99.231200000000001"/>
    <n v="9295"/>
    <n v="0"/>
    <n v="0"/>
    <n v="0"/>
    <n v="0"/>
    <n v="1"/>
    <n v="0"/>
    <n v="0"/>
    <n v="0"/>
    <n v="0"/>
    <n v="0"/>
    <n v="1"/>
    <n v="9"/>
    <x v="0"/>
  </r>
  <r>
    <s v="100 ohm, 2%"/>
    <n v="100.02419999999999"/>
    <n v="5602"/>
    <n v="0"/>
    <n v="0"/>
    <n v="0"/>
    <n v="0"/>
    <n v="0"/>
    <n v="1"/>
    <n v="0"/>
    <n v="0"/>
    <n v="0"/>
    <n v="0"/>
    <n v="1"/>
    <n v="5"/>
    <x v="4"/>
  </r>
  <r>
    <s v="100 ohm, 1%"/>
    <n v="100.6241"/>
    <n v="1366"/>
    <n v="0"/>
    <n v="0"/>
    <n v="0"/>
    <n v="0"/>
    <n v="0"/>
    <n v="1"/>
    <n v="0"/>
    <n v="0"/>
    <n v="0"/>
    <n v="0"/>
    <n v="1"/>
    <n v="1"/>
    <x v="4"/>
  </r>
  <r>
    <s v="100 ohm, 1%"/>
    <n v="100.6724"/>
    <n v="6312"/>
    <n v="0"/>
    <n v="0"/>
    <n v="0"/>
    <n v="0"/>
    <n v="0"/>
    <n v="1"/>
    <n v="0"/>
    <n v="0"/>
    <n v="0"/>
    <n v="0"/>
    <n v="1"/>
    <n v="6"/>
    <x v="2"/>
  </r>
  <r>
    <s v="100 ohm, 5%"/>
    <n v="99.995500000000007"/>
    <n v="8260"/>
    <n v="0"/>
    <n v="0"/>
    <n v="0"/>
    <n v="0"/>
    <n v="1"/>
    <n v="0"/>
    <n v="0"/>
    <n v="0"/>
    <n v="0"/>
    <n v="0"/>
    <n v="1"/>
    <n v="8"/>
    <x v="1"/>
  </r>
  <r>
    <s v="100 ohm, 5%"/>
    <n v="99.031999999999996"/>
    <n v="3309"/>
    <n v="0"/>
    <n v="0"/>
    <n v="0"/>
    <n v="0"/>
    <n v="1"/>
    <n v="0"/>
    <n v="0"/>
    <n v="0"/>
    <n v="0"/>
    <n v="0"/>
    <n v="1"/>
    <n v="3"/>
    <x v="1"/>
  </r>
  <r>
    <s v="100 ohm, 1%"/>
    <n v="100.4225"/>
    <n v="1748"/>
    <n v="0"/>
    <n v="0"/>
    <n v="0"/>
    <n v="0"/>
    <n v="0"/>
    <n v="1"/>
    <n v="0"/>
    <n v="0"/>
    <n v="0"/>
    <n v="0"/>
    <n v="1"/>
    <n v="1"/>
    <x v="4"/>
  </r>
  <r>
    <s v="100 ohm, 5%"/>
    <n v="95.391999999999996"/>
    <n v="1196"/>
    <n v="1"/>
    <n v="0"/>
    <n v="0"/>
    <n v="0"/>
    <n v="0"/>
    <n v="0"/>
    <n v="0"/>
    <n v="0"/>
    <n v="0"/>
    <n v="0"/>
    <n v="1"/>
    <n v="1"/>
    <x v="4"/>
  </r>
  <r>
    <s v="100 ohm, 1%"/>
    <n v="99.769599999999997"/>
    <n v="4084"/>
    <n v="0"/>
    <n v="0"/>
    <n v="0"/>
    <n v="0"/>
    <n v="1"/>
    <n v="0"/>
    <n v="0"/>
    <n v="0"/>
    <n v="0"/>
    <n v="0"/>
    <n v="1"/>
    <n v="4"/>
    <x v="3"/>
  </r>
  <r>
    <s v="100 ohm, 2%"/>
    <n v="100"/>
    <n v="3240"/>
    <n v="0"/>
    <n v="0"/>
    <n v="0"/>
    <n v="0"/>
    <n v="0"/>
    <n v="1"/>
    <n v="0"/>
    <n v="0"/>
    <n v="0"/>
    <n v="0"/>
    <n v="1"/>
    <n v="3"/>
    <x v="1"/>
  </r>
  <r>
    <s v="100 ohm, 5%"/>
    <n v="99.819500000000005"/>
    <n v="2768"/>
    <n v="0"/>
    <n v="0"/>
    <n v="0"/>
    <n v="0"/>
    <n v="1"/>
    <n v="0"/>
    <n v="0"/>
    <n v="0"/>
    <n v="0"/>
    <n v="0"/>
    <n v="1"/>
    <n v="2"/>
    <x v="1"/>
  </r>
  <r>
    <s v="100 ohm, 2%"/>
    <n v="100.2178"/>
    <n v="2156"/>
    <n v="0"/>
    <n v="0"/>
    <n v="0"/>
    <n v="0"/>
    <n v="0"/>
    <n v="1"/>
    <n v="0"/>
    <n v="0"/>
    <n v="0"/>
    <n v="0"/>
    <n v="1"/>
    <n v="2"/>
    <x v="1"/>
  </r>
  <r>
    <s v="100 ohm, 1%"/>
    <n v="100.7396"/>
    <n v="8171"/>
    <n v="0"/>
    <n v="0"/>
    <n v="0"/>
    <n v="0"/>
    <n v="0"/>
    <n v="1"/>
    <n v="0"/>
    <n v="0"/>
    <n v="0"/>
    <n v="0"/>
    <n v="1"/>
    <n v="8"/>
    <x v="1"/>
  </r>
  <r>
    <s v="100 ohm, 5%"/>
    <n v="101.922"/>
    <n v="4487"/>
    <n v="0"/>
    <n v="0"/>
    <n v="0"/>
    <n v="0"/>
    <n v="0"/>
    <n v="0"/>
    <n v="1"/>
    <n v="0"/>
    <n v="0"/>
    <n v="0"/>
    <n v="1"/>
    <n v="4"/>
    <x v="3"/>
  </r>
  <r>
    <s v="100 ohm, 2%"/>
    <n v="99.647199999999998"/>
    <n v="2534"/>
    <n v="0"/>
    <n v="0"/>
    <n v="0"/>
    <n v="0"/>
    <n v="1"/>
    <n v="0"/>
    <n v="0"/>
    <n v="0"/>
    <n v="0"/>
    <n v="0"/>
    <n v="1"/>
    <n v="2"/>
    <x v="1"/>
  </r>
  <r>
    <s v="100 ohm, 1%"/>
    <n v="99.999600000000001"/>
    <n v="9786"/>
    <n v="0"/>
    <n v="0"/>
    <n v="0"/>
    <n v="0"/>
    <n v="1"/>
    <n v="0"/>
    <n v="0"/>
    <n v="0"/>
    <n v="0"/>
    <n v="0"/>
    <n v="1"/>
    <n v="9"/>
    <x v="0"/>
  </r>
  <r>
    <s v="100 ohm, 2%"/>
    <n v="101.28"/>
    <n v="7493"/>
    <n v="0"/>
    <n v="0"/>
    <n v="0"/>
    <n v="0"/>
    <n v="0"/>
    <n v="0"/>
    <n v="1"/>
    <n v="0"/>
    <n v="0"/>
    <n v="0"/>
    <n v="1"/>
    <n v="7"/>
    <x v="1"/>
  </r>
  <r>
    <s v="100 ohm, 5%"/>
    <n v="99.902000000000001"/>
    <n v="7787"/>
    <n v="0"/>
    <n v="0"/>
    <n v="0"/>
    <n v="0"/>
    <n v="1"/>
    <n v="0"/>
    <n v="0"/>
    <n v="0"/>
    <n v="0"/>
    <n v="0"/>
    <n v="1"/>
    <n v="7"/>
    <x v="1"/>
  </r>
  <r>
    <s v="100 ohm, 5%"/>
    <n v="103.6125"/>
    <n v="1745"/>
    <n v="0"/>
    <n v="0"/>
    <n v="0"/>
    <n v="0"/>
    <n v="0"/>
    <n v="0"/>
    <n v="0"/>
    <n v="0"/>
    <n v="1"/>
    <n v="0"/>
    <n v="1"/>
    <n v="1"/>
    <x v="4"/>
  </r>
  <r>
    <s v="100 ohm, 1%"/>
    <n v="99.4816"/>
    <n v="9614"/>
    <n v="0"/>
    <n v="0"/>
    <n v="0"/>
    <n v="0"/>
    <n v="1"/>
    <n v="0"/>
    <n v="0"/>
    <n v="0"/>
    <n v="0"/>
    <n v="0"/>
    <n v="1"/>
    <n v="9"/>
    <x v="0"/>
  </r>
  <r>
    <s v="100 ohm, 5%"/>
    <n v="100.08450000000001"/>
    <n v="3679"/>
    <n v="0"/>
    <n v="0"/>
    <n v="0"/>
    <n v="0"/>
    <n v="0"/>
    <n v="1"/>
    <n v="0"/>
    <n v="0"/>
    <n v="0"/>
    <n v="0"/>
    <n v="1"/>
    <n v="3"/>
    <x v="1"/>
  </r>
  <r>
    <s v="100 ohm, 5%"/>
    <n v="100.1125"/>
    <n v="8318"/>
    <n v="0"/>
    <n v="0"/>
    <n v="0"/>
    <n v="0"/>
    <n v="0"/>
    <n v="1"/>
    <n v="0"/>
    <n v="0"/>
    <n v="0"/>
    <n v="0"/>
    <n v="1"/>
    <n v="8"/>
    <x v="1"/>
  </r>
  <r>
    <s v="100 ohm, 1%"/>
    <n v="99.947100000000006"/>
    <n v="8392"/>
    <n v="0"/>
    <n v="0"/>
    <n v="0"/>
    <n v="0"/>
    <n v="1"/>
    <n v="0"/>
    <n v="0"/>
    <n v="0"/>
    <n v="0"/>
    <n v="0"/>
    <n v="1"/>
    <n v="8"/>
    <x v="1"/>
  </r>
  <r>
    <s v="100 ohm, 2%"/>
    <n v="99.327200000000005"/>
    <n v="9797"/>
    <n v="0"/>
    <n v="0"/>
    <n v="0"/>
    <n v="0"/>
    <n v="1"/>
    <n v="0"/>
    <n v="0"/>
    <n v="0"/>
    <n v="0"/>
    <n v="0"/>
    <n v="1"/>
    <n v="9"/>
    <x v="0"/>
  </r>
  <r>
    <s v="100 ohm, 1%"/>
    <n v="100.16"/>
    <n v="4061"/>
    <n v="0"/>
    <n v="0"/>
    <n v="0"/>
    <n v="0"/>
    <n v="0"/>
    <n v="1"/>
    <n v="0"/>
    <n v="0"/>
    <n v="0"/>
    <n v="0"/>
    <n v="1"/>
    <n v="4"/>
    <x v="3"/>
  </r>
  <r>
    <s v="100 ohm, 1%"/>
    <n v="99.375900000000001"/>
    <n v="5888"/>
    <n v="0"/>
    <n v="0"/>
    <n v="0"/>
    <n v="0"/>
    <n v="1"/>
    <n v="0"/>
    <n v="0"/>
    <n v="0"/>
    <n v="0"/>
    <n v="0"/>
    <n v="1"/>
    <n v="5"/>
    <x v="4"/>
  </r>
  <r>
    <s v="100 ohm, 2%"/>
    <n v="99.966200000000001"/>
    <n v="6368"/>
    <n v="0"/>
    <n v="0"/>
    <n v="0"/>
    <n v="0"/>
    <n v="1"/>
    <n v="0"/>
    <n v="0"/>
    <n v="0"/>
    <n v="0"/>
    <n v="0"/>
    <n v="1"/>
    <n v="6"/>
    <x v="2"/>
  </r>
  <r>
    <s v="100 ohm, 5%"/>
    <n v="103.2805"/>
    <n v="9090"/>
    <n v="0"/>
    <n v="0"/>
    <n v="0"/>
    <n v="0"/>
    <n v="0"/>
    <n v="0"/>
    <n v="0"/>
    <n v="0"/>
    <n v="1"/>
    <n v="0"/>
    <n v="1"/>
    <n v="9"/>
    <x v="0"/>
  </r>
  <r>
    <s v="100 ohm, 5%"/>
    <n v="100.48050000000001"/>
    <n v="2550"/>
    <n v="0"/>
    <n v="0"/>
    <n v="0"/>
    <n v="0"/>
    <n v="0"/>
    <n v="1"/>
    <n v="0"/>
    <n v="0"/>
    <n v="0"/>
    <n v="0"/>
    <n v="1"/>
    <n v="2"/>
    <x v="1"/>
  </r>
  <r>
    <s v="100 ohm, 2%"/>
    <n v="100.0722"/>
    <n v="9319"/>
    <n v="0"/>
    <n v="0"/>
    <n v="0"/>
    <n v="0"/>
    <n v="0"/>
    <n v="1"/>
    <n v="0"/>
    <n v="0"/>
    <n v="0"/>
    <n v="0"/>
    <n v="1"/>
    <n v="9"/>
    <x v="0"/>
  </r>
  <r>
    <s v="100 ohm, 1%"/>
    <n v="100.6241"/>
    <n v="8307"/>
    <n v="0"/>
    <n v="0"/>
    <n v="0"/>
    <n v="0"/>
    <n v="0"/>
    <n v="1"/>
    <n v="0"/>
    <n v="0"/>
    <n v="0"/>
    <n v="0"/>
    <n v="1"/>
    <n v="8"/>
    <x v="1"/>
  </r>
  <r>
    <s v="100 ohm, 1%"/>
    <n v="100.1521"/>
    <n v="1785"/>
    <n v="0"/>
    <n v="0"/>
    <n v="0"/>
    <n v="0"/>
    <n v="0"/>
    <n v="1"/>
    <n v="0"/>
    <n v="0"/>
    <n v="0"/>
    <n v="0"/>
    <n v="1"/>
    <n v="1"/>
    <x v="4"/>
  </r>
  <r>
    <s v="100 ohm, 2%"/>
    <n v="99.68"/>
    <n v="5594"/>
    <n v="0"/>
    <n v="0"/>
    <n v="0"/>
    <n v="0"/>
    <n v="1"/>
    <n v="0"/>
    <n v="0"/>
    <n v="0"/>
    <n v="0"/>
    <n v="0"/>
    <n v="1"/>
    <n v="5"/>
    <x v="4"/>
  </r>
  <r>
    <s v="100 ohm, 2%"/>
    <n v="101.69280000000001"/>
    <n v="4256"/>
    <n v="0"/>
    <n v="0"/>
    <n v="0"/>
    <n v="0"/>
    <n v="0"/>
    <n v="0"/>
    <n v="1"/>
    <n v="0"/>
    <n v="0"/>
    <n v="0"/>
    <n v="1"/>
    <n v="4"/>
    <x v="3"/>
  </r>
  <r>
    <s v="100 ohm, 5%"/>
    <n v="100.968"/>
    <n v="1435"/>
    <n v="0"/>
    <n v="0"/>
    <n v="0"/>
    <n v="0"/>
    <n v="0"/>
    <n v="1"/>
    <n v="0"/>
    <n v="0"/>
    <n v="0"/>
    <n v="0"/>
    <n v="1"/>
    <n v="1"/>
    <x v="4"/>
  </r>
  <r>
    <s v="100 ohm, 5%"/>
    <n v="97.619500000000002"/>
    <n v="4367"/>
    <n v="0"/>
    <n v="0"/>
    <n v="1"/>
    <n v="0"/>
    <n v="0"/>
    <n v="0"/>
    <n v="0"/>
    <n v="0"/>
    <n v="0"/>
    <n v="0"/>
    <n v="1"/>
    <n v="4"/>
    <x v="3"/>
  </r>
  <r>
    <s v="100 ohm, 5%"/>
    <n v="101.0125"/>
    <n v="1871"/>
    <n v="0"/>
    <n v="0"/>
    <n v="0"/>
    <n v="0"/>
    <n v="0"/>
    <n v="0"/>
    <n v="1"/>
    <n v="0"/>
    <n v="0"/>
    <n v="0"/>
    <n v="1"/>
    <n v="1"/>
    <x v="4"/>
  </r>
  <r>
    <s v="100 ohm, 1%"/>
    <n v="100.2304"/>
    <n v="3811"/>
    <n v="0"/>
    <n v="0"/>
    <n v="0"/>
    <n v="0"/>
    <n v="0"/>
    <n v="1"/>
    <n v="0"/>
    <n v="0"/>
    <n v="0"/>
    <n v="0"/>
    <n v="1"/>
    <n v="3"/>
    <x v="1"/>
  </r>
  <r>
    <s v="100 ohm, 1%"/>
    <n v="100.0009"/>
    <n v="2934"/>
    <n v="0"/>
    <n v="0"/>
    <n v="0"/>
    <n v="0"/>
    <n v="0"/>
    <n v="1"/>
    <n v="0"/>
    <n v="0"/>
    <n v="0"/>
    <n v="0"/>
    <n v="1"/>
    <n v="2"/>
    <x v="1"/>
  </r>
  <r>
    <s v="100 ohm, 5%"/>
    <n v="103.042"/>
    <n v="9692"/>
    <n v="0"/>
    <n v="0"/>
    <n v="0"/>
    <n v="0"/>
    <n v="0"/>
    <n v="0"/>
    <n v="0"/>
    <n v="0"/>
    <n v="1"/>
    <n v="0"/>
    <n v="1"/>
    <n v="9"/>
    <x v="0"/>
  </r>
  <r>
    <s v="100 ohm, 5%"/>
    <n v="99.608000000000004"/>
    <n v="6174"/>
    <n v="0"/>
    <n v="0"/>
    <n v="0"/>
    <n v="0"/>
    <n v="1"/>
    <n v="0"/>
    <n v="0"/>
    <n v="0"/>
    <n v="0"/>
    <n v="0"/>
    <n v="1"/>
    <n v="6"/>
    <x v="2"/>
  </r>
  <r>
    <s v="100 ohm, 1%"/>
    <n v="99.708399999999997"/>
    <n v="4626"/>
    <n v="0"/>
    <n v="0"/>
    <n v="0"/>
    <n v="0"/>
    <n v="1"/>
    <n v="0"/>
    <n v="0"/>
    <n v="0"/>
    <n v="0"/>
    <n v="0"/>
    <n v="1"/>
    <n v="4"/>
    <x v="3"/>
  </r>
  <r>
    <s v="100 ohm, 5%"/>
    <n v="97.951999999999998"/>
    <n v="2187"/>
    <n v="0"/>
    <n v="0"/>
    <n v="1"/>
    <n v="0"/>
    <n v="0"/>
    <n v="0"/>
    <n v="0"/>
    <n v="0"/>
    <n v="0"/>
    <n v="0"/>
    <n v="1"/>
    <n v="2"/>
    <x v="1"/>
  </r>
  <r>
    <s v="100 ohm, 2%"/>
    <n v="98.8142"/>
    <n v="7045"/>
    <n v="0"/>
    <n v="0"/>
    <n v="0"/>
    <n v="1"/>
    <n v="0"/>
    <n v="0"/>
    <n v="0"/>
    <n v="0"/>
    <n v="0"/>
    <n v="0"/>
    <n v="1"/>
    <n v="7"/>
    <x v="1"/>
  </r>
  <r>
    <s v="100 ohm, 5%"/>
    <n v="99.992000000000004"/>
    <n v="4876"/>
    <n v="0"/>
    <n v="0"/>
    <n v="0"/>
    <n v="0"/>
    <n v="1"/>
    <n v="0"/>
    <n v="0"/>
    <n v="0"/>
    <n v="0"/>
    <n v="0"/>
    <n v="1"/>
    <n v="4"/>
    <x v="3"/>
  </r>
  <r>
    <s v="100 ohm, 2%"/>
    <n v="100.8712"/>
    <n v="1043"/>
    <n v="0"/>
    <n v="0"/>
    <n v="0"/>
    <n v="0"/>
    <n v="0"/>
    <n v="1"/>
    <n v="0"/>
    <n v="0"/>
    <n v="0"/>
    <n v="0"/>
    <n v="1"/>
    <n v="1"/>
    <x v="4"/>
  </r>
  <r>
    <s v="100 ohm, 2%"/>
    <n v="99.795199999999994"/>
    <n v="3246"/>
    <n v="0"/>
    <n v="0"/>
    <n v="0"/>
    <n v="0"/>
    <n v="1"/>
    <n v="0"/>
    <n v="0"/>
    <n v="0"/>
    <n v="0"/>
    <n v="0"/>
    <n v="1"/>
    <n v="3"/>
    <x v="1"/>
  </r>
  <r>
    <s v="100 ohm, 5%"/>
    <n v="99.031999999999996"/>
    <n v="4628"/>
    <n v="0"/>
    <n v="0"/>
    <n v="0"/>
    <n v="0"/>
    <n v="1"/>
    <n v="0"/>
    <n v="0"/>
    <n v="0"/>
    <n v="0"/>
    <n v="0"/>
    <n v="1"/>
    <n v="4"/>
    <x v="3"/>
  </r>
  <r>
    <s v="100 ohm, 5%"/>
    <n v="99.939499999999995"/>
    <n v="1287"/>
    <n v="0"/>
    <n v="0"/>
    <n v="0"/>
    <n v="0"/>
    <n v="1"/>
    <n v="0"/>
    <n v="0"/>
    <n v="0"/>
    <n v="0"/>
    <n v="0"/>
    <n v="1"/>
    <n v="1"/>
    <x v="4"/>
  </r>
  <r>
    <s v="100 ohm, 2%"/>
    <n v="100.56180000000001"/>
    <n v="9844"/>
    <n v="0"/>
    <n v="0"/>
    <n v="0"/>
    <n v="0"/>
    <n v="0"/>
    <n v="1"/>
    <n v="0"/>
    <n v="0"/>
    <n v="0"/>
    <n v="0"/>
    <n v="1"/>
    <n v="9"/>
    <x v="0"/>
  </r>
  <r>
    <s v="100 ohm, 5%"/>
    <n v="100.36450000000001"/>
    <n v="7270"/>
    <n v="0"/>
    <n v="0"/>
    <n v="0"/>
    <n v="0"/>
    <n v="0"/>
    <n v="1"/>
    <n v="0"/>
    <n v="0"/>
    <n v="0"/>
    <n v="0"/>
    <n v="1"/>
    <n v="7"/>
    <x v="1"/>
  </r>
  <r>
    <s v="100 ohm, 5%"/>
    <n v="104.608"/>
    <n v="3108"/>
    <n v="0"/>
    <n v="0"/>
    <n v="0"/>
    <n v="0"/>
    <n v="0"/>
    <n v="0"/>
    <n v="0"/>
    <n v="0"/>
    <n v="0"/>
    <n v="1"/>
    <n v="1"/>
    <n v="3"/>
    <x v="1"/>
  </r>
  <r>
    <s v="100 ohm, 2%"/>
    <n v="100.08"/>
    <n v="5928"/>
    <n v="0"/>
    <n v="0"/>
    <n v="0"/>
    <n v="0"/>
    <n v="0"/>
    <n v="1"/>
    <n v="0"/>
    <n v="0"/>
    <n v="0"/>
    <n v="0"/>
    <n v="1"/>
    <n v="5"/>
    <x v="4"/>
  </r>
  <r>
    <s v="100 ohm, 2%"/>
    <n v="99.960800000000006"/>
    <n v="9620"/>
    <n v="0"/>
    <n v="0"/>
    <n v="0"/>
    <n v="0"/>
    <n v="1"/>
    <n v="0"/>
    <n v="0"/>
    <n v="0"/>
    <n v="0"/>
    <n v="0"/>
    <n v="1"/>
    <n v="9"/>
    <x v="0"/>
  </r>
  <r>
    <s v="100 ohm, 1%"/>
    <n v="99.903899999999993"/>
    <n v="3696"/>
    <n v="0"/>
    <n v="0"/>
    <n v="0"/>
    <n v="0"/>
    <n v="1"/>
    <n v="0"/>
    <n v="0"/>
    <n v="0"/>
    <n v="0"/>
    <n v="0"/>
    <n v="1"/>
    <n v="3"/>
    <x v="1"/>
  </r>
  <r>
    <s v="100 ohm, 1%"/>
    <n v="100.2916"/>
    <n v="9283"/>
    <n v="0"/>
    <n v="0"/>
    <n v="0"/>
    <n v="0"/>
    <n v="0"/>
    <n v="1"/>
    <n v="0"/>
    <n v="0"/>
    <n v="0"/>
    <n v="0"/>
    <n v="1"/>
    <n v="9"/>
    <x v="0"/>
  </r>
  <r>
    <s v="100 ohm, 1%"/>
    <n v="100.09610000000001"/>
    <n v="7905"/>
    <n v="0"/>
    <n v="0"/>
    <n v="0"/>
    <n v="0"/>
    <n v="0"/>
    <n v="1"/>
    <n v="0"/>
    <n v="0"/>
    <n v="0"/>
    <n v="0"/>
    <n v="1"/>
    <n v="7"/>
    <x v="1"/>
  </r>
  <r>
    <s v="100 ohm, 2%"/>
    <n v="100.14579999999999"/>
    <n v="8136"/>
    <n v="0"/>
    <n v="0"/>
    <n v="0"/>
    <n v="0"/>
    <n v="0"/>
    <n v="1"/>
    <n v="0"/>
    <n v="0"/>
    <n v="0"/>
    <n v="0"/>
    <n v="1"/>
    <n v="8"/>
    <x v="1"/>
  </r>
  <r>
    <s v="100 ohm, 1%"/>
    <n v="100.00360000000001"/>
    <n v="1389"/>
    <n v="0"/>
    <n v="0"/>
    <n v="0"/>
    <n v="0"/>
    <n v="0"/>
    <n v="1"/>
    <n v="0"/>
    <n v="0"/>
    <n v="0"/>
    <n v="0"/>
    <n v="1"/>
    <n v="1"/>
    <x v="4"/>
  </r>
  <r>
    <s v="100 ohm, 5%"/>
    <n v="100.45"/>
    <n v="2987"/>
    <n v="0"/>
    <n v="0"/>
    <n v="0"/>
    <n v="0"/>
    <n v="0"/>
    <n v="1"/>
    <n v="0"/>
    <n v="0"/>
    <n v="0"/>
    <n v="0"/>
    <n v="1"/>
    <n v="2"/>
    <x v="1"/>
  </r>
  <r>
    <s v="100 ohm, 2%"/>
    <n v="100.7688"/>
    <n v="7570"/>
    <n v="0"/>
    <n v="0"/>
    <n v="0"/>
    <n v="0"/>
    <n v="0"/>
    <n v="1"/>
    <n v="0"/>
    <n v="0"/>
    <n v="0"/>
    <n v="0"/>
    <n v="1"/>
    <n v="7"/>
    <x v="1"/>
  </r>
  <r>
    <s v="100 ohm, 5%"/>
    <n v="100.2"/>
    <n v="2167"/>
    <n v="0"/>
    <n v="0"/>
    <n v="0"/>
    <n v="0"/>
    <n v="0"/>
    <n v="1"/>
    <n v="0"/>
    <n v="0"/>
    <n v="0"/>
    <n v="0"/>
    <n v="1"/>
    <n v="2"/>
    <x v="1"/>
  </r>
  <r>
    <s v="100 ohm, 5%"/>
    <n v="98.542000000000002"/>
    <n v="2408"/>
    <n v="0"/>
    <n v="0"/>
    <n v="0"/>
    <n v="1"/>
    <n v="0"/>
    <n v="0"/>
    <n v="0"/>
    <n v="0"/>
    <n v="0"/>
    <n v="0"/>
    <n v="1"/>
    <n v="2"/>
    <x v="1"/>
  </r>
  <r>
    <s v="100 ohm, 2%"/>
    <n v="100.6962"/>
    <n v="3953"/>
    <n v="0"/>
    <n v="0"/>
    <n v="0"/>
    <n v="0"/>
    <n v="0"/>
    <n v="1"/>
    <n v="0"/>
    <n v="0"/>
    <n v="0"/>
    <n v="0"/>
    <n v="1"/>
    <n v="3"/>
    <x v="1"/>
  </r>
  <r>
    <s v="100 ohm, 1%"/>
    <n v="99.797499999999999"/>
    <n v="8463"/>
    <n v="0"/>
    <n v="0"/>
    <n v="0"/>
    <n v="0"/>
    <n v="1"/>
    <n v="0"/>
    <n v="0"/>
    <n v="0"/>
    <n v="0"/>
    <n v="0"/>
    <n v="1"/>
    <n v="8"/>
    <x v="1"/>
  </r>
  <r>
    <s v="100 ohm, 1%"/>
    <n v="99.467100000000002"/>
    <n v="7588"/>
    <n v="0"/>
    <n v="0"/>
    <n v="0"/>
    <n v="0"/>
    <n v="1"/>
    <n v="0"/>
    <n v="0"/>
    <n v="0"/>
    <n v="0"/>
    <n v="0"/>
    <n v="1"/>
    <n v="7"/>
    <x v="1"/>
  </r>
  <r>
    <s v="100 ohm, 1%"/>
    <n v="100.9216"/>
    <n v="1049"/>
    <n v="0"/>
    <n v="0"/>
    <n v="0"/>
    <n v="0"/>
    <n v="0"/>
    <n v="1"/>
    <n v="0"/>
    <n v="0"/>
    <n v="0"/>
    <n v="0"/>
    <n v="1"/>
    <n v="1"/>
    <x v="4"/>
  </r>
  <r>
    <s v="100 ohm, 5%"/>
    <n v="97.688000000000002"/>
    <n v="6638"/>
    <n v="0"/>
    <n v="0"/>
    <n v="1"/>
    <n v="0"/>
    <n v="0"/>
    <n v="0"/>
    <n v="0"/>
    <n v="0"/>
    <n v="0"/>
    <n v="0"/>
    <n v="1"/>
    <n v="6"/>
    <x v="2"/>
  </r>
  <r>
    <s v="100 ohm, 2%"/>
    <n v="101.62"/>
    <n v="9359"/>
    <n v="0"/>
    <n v="0"/>
    <n v="0"/>
    <n v="0"/>
    <n v="0"/>
    <n v="0"/>
    <n v="1"/>
    <n v="0"/>
    <n v="0"/>
    <n v="0"/>
    <n v="1"/>
    <n v="9"/>
    <x v="0"/>
  </r>
  <r>
    <s v="100 ohm, 5%"/>
    <n v="98.015500000000003"/>
    <n v="3250"/>
    <n v="0"/>
    <n v="0"/>
    <n v="0"/>
    <n v="1"/>
    <n v="0"/>
    <n v="0"/>
    <n v="0"/>
    <n v="0"/>
    <n v="0"/>
    <n v="0"/>
    <n v="1"/>
    <n v="3"/>
    <x v="1"/>
  </r>
  <r>
    <s v="100 ohm, 2%"/>
    <n v="98.8142"/>
    <n v="6479"/>
    <n v="0"/>
    <n v="0"/>
    <n v="0"/>
    <n v="1"/>
    <n v="0"/>
    <n v="0"/>
    <n v="0"/>
    <n v="0"/>
    <n v="0"/>
    <n v="0"/>
    <n v="1"/>
    <n v="6"/>
    <x v="2"/>
  </r>
  <r>
    <s v="100 ohm, 1%"/>
    <n v="99.719099999999997"/>
    <n v="9057"/>
    <n v="0"/>
    <n v="0"/>
    <n v="0"/>
    <n v="0"/>
    <n v="1"/>
    <n v="0"/>
    <n v="0"/>
    <n v="0"/>
    <n v="0"/>
    <n v="0"/>
    <n v="1"/>
    <n v="9"/>
    <x v="0"/>
  </r>
  <r>
    <s v="100 ohm, 1%"/>
    <n v="100.5476"/>
    <n v="1629"/>
    <n v="0"/>
    <n v="0"/>
    <n v="0"/>
    <n v="0"/>
    <n v="0"/>
    <n v="1"/>
    <n v="0"/>
    <n v="0"/>
    <n v="0"/>
    <n v="0"/>
    <n v="1"/>
    <n v="1"/>
    <x v="4"/>
  </r>
  <r>
    <s v="100 ohm, 5%"/>
    <n v="100.76049999999999"/>
    <n v="7248"/>
    <n v="0"/>
    <n v="0"/>
    <n v="0"/>
    <n v="0"/>
    <n v="0"/>
    <n v="1"/>
    <n v="0"/>
    <n v="0"/>
    <n v="0"/>
    <n v="0"/>
    <n v="1"/>
    <n v="7"/>
    <x v="1"/>
  </r>
  <r>
    <s v="100 ohm, 5%"/>
    <n v="101.352"/>
    <n v="9924"/>
    <n v="0"/>
    <n v="0"/>
    <n v="0"/>
    <n v="0"/>
    <n v="0"/>
    <n v="0"/>
    <n v="1"/>
    <n v="0"/>
    <n v="0"/>
    <n v="0"/>
    <n v="1"/>
    <n v="9"/>
    <x v="0"/>
  </r>
  <r>
    <s v="100 ohm, 1%"/>
    <n v="100.98009999999999"/>
    <n v="2269"/>
    <n v="0"/>
    <n v="0"/>
    <n v="0"/>
    <n v="0"/>
    <n v="0"/>
    <n v="1"/>
    <n v="0"/>
    <n v="0"/>
    <n v="0"/>
    <n v="0"/>
    <n v="1"/>
    <n v="2"/>
    <x v="1"/>
  </r>
  <r>
    <s v="100 ohm, 1%"/>
    <n v="99.452399999999997"/>
    <n v="2204"/>
    <n v="0"/>
    <n v="0"/>
    <n v="0"/>
    <n v="0"/>
    <n v="1"/>
    <n v="0"/>
    <n v="0"/>
    <n v="0"/>
    <n v="0"/>
    <n v="0"/>
    <n v="1"/>
    <n v="2"/>
    <x v="1"/>
  </r>
  <r>
    <s v="100 ohm, 1%"/>
    <n v="99.615600000000001"/>
    <n v="2275"/>
    <n v="0"/>
    <n v="0"/>
    <n v="0"/>
    <n v="0"/>
    <n v="1"/>
    <n v="0"/>
    <n v="0"/>
    <n v="0"/>
    <n v="0"/>
    <n v="0"/>
    <n v="1"/>
    <n v="2"/>
    <x v="1"/>
  </r>
  <r>
    <s v="100 ohm, 5%"/>
    <n v="104.05"/>
    <n v="6566"/>
    <n v="0"/>
    <n v="0"/>
    <n v="0"/>
    <n v="0"/>
    <n v="0"/>
    <n v="0"/>
    <n v="0"/>
    <n v="0"/>
    <n v="0"/>
    <n v="1"/>
    <n v="1"/>
    <n v="6"/>
    <x v="2"/>
  </r>
  <r>
    <s v="100 ohm, 2%"/>
    <n v="99.102199999999996"/>
    <n v="7840"/>
    <n v="0"/>
    <n v="0"/>
    <n v="0"/>
    <n v="0"/>
    <n v="1"/>
    <n v="0"/>
    <n v="0"/>
    <n v="0"/>
    <n v="0"/>
    <n v="0"/>
    <n v="1"/>
    <n v="7"/>
    <x v="1"/>
  </r>
  <r>
    <s v="100 ohm, 5%"/>
    <n v="101.25"/>
    <n v="7224"/>
    <n v="0"/>
    <n v="0"/>
    <n v="0"/>
    <n v="0"/>
    <n v="0"/>
    <n v="0"/>
    <n v="1"/>
    <n v="0"/>
    <n v="0"/>
    <n v="0"/>
    <n v="1"/>
    <n v="7"/>
    <x v="1"/>
  </r>
  <r>
    <s v="100 ohm, 1%"/>
    <n v="99.564400000000006"/>
    <n v="8985"/>
    <n v="0"/>
    <n v="0"/>
    <n v="0"/>
    <n v="0"/>
    <n v="1"/>
    <n v="0"/>
    <n v="0"/>
    <n v="0"/>
    <n v="0"/>
    <n v="0"/>
    <n v="1"/>
    <n v="8"/>
    <x v="1"/>
  </r>
  <r>
    <s v="100 ohm, 5%"/>
    <n v="95.099500000000006"/>
    <n v="9838"/>
    <n v="1"/>
    <n v="0"/>
    <n v="0"/>
    <n v="0"/>
    <n v="0"/>
    <n v="0"/>
    <n v="0"/>
    <n v="0"/>
    <n v="0"/>
    <n v="0"/>
    <n v="1"/>
    <n v="9"/>
    <x v="0"/>
  </r>
  <r>
    <s v="100 ohm, 1%"/>
    <n v="99.863100000000003"/>
    <n v="1602"/>
    <n v="0"/>
    <n v="0"/>
    <n v="0"/>
    <n v="0"/>
    <n v="1"/>
    <n v="0"/>
    <n v="0"/>
    <n v="0"/>
    <n v="0"/>
    <n v="0"/>
    <n v="1"/>
    <n v="1"/>
    <x v="4"/>
  </r>
  <r>
    <s v="100 ohm, 1%"/>
    <n v="99.84"/>
    <n v="1567"/>
    <n v="0"/>
    <n v="0"/>
    <n v="0"/>
    <n v="0"/>
    <n v="1"/>
    <n v="0"/>
    <n v="0"/>
    <n v="0"/>
    <n v="0"/>
    <n v="0"/>
    <n v="1"/>
    <n v="1"/>
    <x v="4"/>
  </r>
  <r>
    <s v="100 ohm, 2%"/>
    <n v="99.894199999999998"/>
    <n v="9406"/>
    <n v="0"/>
    <n v="0"/>
    <n v="0"/>
    <n v="0"/>
    <n v="1"/>
    <n v="0"/>
    <n v="0"/>
    <n v="0"/>
    <n v="0"/>
    <n v="0"/>
    <n v="1"/>
    <n v="9"/>
    <x v="0"/>
  </r>
  <r>
    <s v="100 ohm, 5%"/>
    <n v="96.638000000000005"/>
    <n v="1093"/>
    <n v="0"/>
    <n v="1"/>
    <n v="0"/>
    <n v="0"/>
    <n v="0"/>
    <n v="0"/>
    <n v="0"/>
    <n v="0"/>
    <n v="0"/>
    <n v="0"/>
    <n v="1"/>
    <n v="1"/>
    <x v="4"/>
  </r>
  <r>
    <s v="100 ohm, 2%"/>
    <n v="98.655199999999994"/>
    <n v="5836"/>
    <n v="0"/>
    <n v="0"/>
    <n v="0"/>
    <n v="1"/>
    <n v="0"/>
    <n v="0"/>
    <n v="0"/>
    <n v="0"/>
    <n v="0"/>
    <n v="0"/>
    <n v="1"/>
    <n v="5"/>
    <x v="4"/>
  </r>
  <r>
    <s v="100 ohm, 1%"/>
    <n v="100.09"/>
    <n v="5047"/>
    <n v="0"/>
    <n v="0"/>
    <n v="0"/>
    <n v="0"/>
    <n v="0"/>
    <n v="1"/>
    <n v="0"/>
    <n v="0"/>
    <n v="0"/>
    <n v="0"/>
    <n v="1"/>
    <n v="5"/>
    <x v="4"/>
  </r>
  <r>
    <s v="100 ohm, 5%"/>
    <n v="100.0245"/>
    <n v="8832"/>
    <n v="0"/>
    <n v="0"/>
    <n v="0"/>
    <n v="0"/>
    <n v="0"/>
    <n v="1"/>
    <n v="0"/>
    <n v="0"/>
    <n v="0"/>
    <n v="0"/>
    <n v="1"/>
    <n v="8"/>
    <x v="1"/>
  </r>
  <r>
    <s v="100 ohm, 1%"/>
    <n v="99.759900000000002"/>
    <n v="8014"/>
    <n v="0"/>
    <n v="0"/>
    <n v="0"/>
    <n v="0"/>
    <n v="1"/>
    <n v="0"/>
    <n v="0"/>
    <n v="0"/>
    <n v="0"/>
    <n v="0"/>
    <n v="1"/>
    <n v="8"/>
    <x v="1"/>
  </r>
  <r>
    <s v="100 ohm, 5%"/>
    <n v="95.295500000000004"/>
    <n v="1259"/>
    <n v="1"/>
    <n v="0"/>
    <n v="0"/>
    <n v="0"/>
    <n v="0"/>
    <n v="0"/>
    <n v="0"/>
    <n v="0"/>
    <n v="0"/>
    <n v="0"/>
    <n v="1"/>
    <n v="1"/>
    <x v="4"/>
  </r>
  <r>
    <s v="100 ohm, 1%"/>
    <n v="99.997500000000002"/>
    <n v="7638"/>
    <n v="0"/>
    <n v="0"/>
    <n v="0"/>
    <n v="0"/>
    <n v="1"/>
    <n v="0"/>
    <n v="0"/>
    <n v="0"/>
    <n v="0"/>
    <n v="0"/>
    <n v="1"/>
    <n v="7"/>
    <x v="1"/>
  </r>
  <r>
    <s v="100 ohm, 5%"/>
    <n v="100.008"/>
    <n v="6847"/>
    <n v="0"/>
    <n v="0"/>
    <n v="0"/>
    <n v="0"/>
    <n v="0"/>
    <n v="1"/>
    <n v="0"/>
    <n v="0"/>
    <n v="0"/>
    <n v="0"/>
    <n v="1"/>
    <n v="6"/>
    <x v="2"/>
  </r>
  <r>
    <s v="100 ohm, 5%"/>
    <n v="97.755499999999998"/>
    <n v="7164"/>
    <n v="0"/>
    <n v="0"/>
    <n v="1"/>
    <n v="0"/>
    <n v="0"/>
    <n v="0"/>
    <n v="0"/>
    <n v="0"/>
    <n v="0"/>
    <n v="0"/>
    <n v="1"/>
    <n v="7"/>
    <x v="1"/>
  </r>
  <r>
    <s v="100 ohm, 1%"/>
    <n v="99.932400000000001"/>
    <n v="4527"/>
    <n v="0"/>
    <n v="0"/>
    <n v="0"/>
    <n v="0"/>
    <n v="1"/>
    <n v="0"/>
    <n v="0"/>
    <n v="0"/>
    <n v="0"/>
    <n v="0"/>
    <n v="1"/>
    <n v="4"/>
    <x v="3"/>
  </r>
  <r>
    <s v="100 ohm, 1%"/>
    <n v="99.993600000000001"/>
    <n v="7796"/>
    <n v="0"/>
    <n v="0"/>
    <n v="0"/>
    <n v="0"/>
    <n v="1"/>
    <n v="0"/>
    <n v="0"/>
    <n v="0"/>
    <n v="0"/>
    <n v="0"/>
    <n v="1"/>
    <n v="7"/>
    <x v="1"/>
  </r>
  <r>
    <s v="100 ohm, 2%"/>
    <n v="98.118200000000002"/>
    <n v="7200"/>
    <n v="0"/>
    <n v="0"/>
    <n v="0"/>
    <n v="1"/>
    <n v="0"/>
    <n v="0"/>
    <n v="0"/>
    <n v="0"/>
    <n v="0"/>
    <n v="0"/>
    <n v="1"/>
    <n v="7"/>
    <x v="1"/>
  </r>
  <r>
    <s v="100 ohm, 1%"/>
    <n v="99.999099999999999"/>
    <n v="1024"/>
    <n v="0"/>
    <n v="0"/>
    <n v="0"/>
    <n v="0"/>
    <n v="1"/>
    <n v="0"/>
    <n v="0"/>
    <n v="0"/>
    <n v="0"/>
    <n v="0"/>
    <n v="1"/>
    <n v="1"/>
    <x v="4"/>
  </r>
  <r>
    <s v="100 ohm, 5%"/>
    <n v="101.9845"/>
    <n v="3291"/>
    <n v="0"/>
    <n v="0"/>
    <n v="0"/>
    <n v="0"/>
    <n v="0"/>
    <n v="0"/>
    <n v="1"/>
    <n v="0"/>
    <n v="0"/>
    <n v="0"/>
    <n v="1"/>
    <n v="3"/>
    <x v="1"/>
  </r>
  <r>
    <s v="100 ohm, 5%"/>
    <n v="100.8"/>
    <n v="4331"/>
    <n v="0"/>
    <n v="0"/>
    <n v="0"/>
    <n v="0"/>
    <n v="0"/>
    <n v="1"/>
    <n v="0"/>
    <n v="0"/>
    <n v="0"/>
    <n v="0"/>
    <n v="1"/>
    <n v="4"/>
    <x v="3"/>
  </r>
  <r>
    <s v="100 ohm, 2%"/>
    <n v="99.68"/>
    <n v="2138"/>
    <n v="0"/>
    <n v="0"/>
    <n v="0"/>
    <n v="0"/>
    <n v="1"/>
    <n v="0"/>
    <n v="0"/>
    <n v="0"/>
    <n v="0"/>
    <n v="0"/>
    <n v="1"/>
    <n v="2"/>
    <x v="1"/>
  </r>
  <r>
    <s v="100 ohm, 5%"/>
    <n v="99.915499999999994"/>
    <n v="1345"/>
    <n v="0"/>
    <n v="0"/>
    <n v="0"/>
    <n v="0"/>
    <n v="1"/>
    <n v="0"/>
    <n v="0"/>
    <n v="0"/>
    <n v="0"/>
    <n v="0"/>
    <n v="1"/>
    <n v="1"/>
    <x v="4"/>
  </r>
  <r>
    <s v="100 ohm, 5%"/>
    <n v="95.768000000000001"/>
    <n v="1220"/>
    <n v="1"/>
    <n v="0"/>
    <n v="0"/>
    <n v="0"/>
    <n v="0"/>
    <n v="0"/>
    <n v="0"/>
    <n v="0"/>
    <n v="0"/>
    <n v="0"/>
    <n v="1"/>
    <n v="1"/>
    <x v="4"/>
  </r>
  <r>
    <s v="100 ohm, 1%"/>
    <n v="99.078400000000002"/>
    <n v="9078"/>
    <n v="0"/>
    <n v="0"/>
    <n v="0"/>
    <n v="0"/>
    <n v="1"/>
    <n v="0"/>
    <n v="0"/>
    <n v="0"/>
    <n v="0"/>
    <n v="0"/>
    <n v="1"/>
    <n v="9"/>
    <x v="0"/>
  </r>
  <r>
    <s v="100 ohm, 1%"/>
    <n v="99.039599999999993"/>
    <n v="4395"/>
    <n v="0"/>
    <n v="0"/>
    <n v="0"/>
    <n v="0"/>
    <n v="1"/>
    <n v="0"/>
    <n v="0"/>
    <n v="0"/>
    <n v="0"/>
    <n v="0"/>
    <n v="1"/>
    <n v="4"/>
    <x v="3"/>
  </r>
  <r>
    <s v="100 ohm, 5%"/>
    <n v="97.755499999999998"/>
    <n v="2290"/>
    <n v="0"/>
    <n v="0"/>
    <n v="1"/>
    <n v="0"/>
    <n v="0"/>
    <n v="0"/>
    <n v="0"/>
    <n v="0"/>
    <n v="0"/>
    <n v="0"/>
    <n v="1"/>
    <n v="2"/>
    <x v="1"/>
  </r>
  <r>
    <s v="100 ohm, 5%"/>
    <n v="100.288"/>
    <n v="8754"/>
    <n v="0"/>
    <n v="0"/>
    <n v="0"/>
    <n v="0"/>
    <n v="0"/>
    <n v="1"/>
    <n v="0"/>
    <n v="0"/>
    <n v="0"/>
    <n v="0"/>
    <n v="1"/>
    <n v="8"/>
    <x v="1"/>
  </r>
  <r>
    <s v="100 ohm, 2%"/>
    <n v="99.935199999999995"/>
    <n v="9376"/>
    <n v="0"/>
    <n v="0"/>
    <n v="0"/>
    <n v="0"/>
    <n v="1"/>
    <n v="0"/>
    <n v="0"/>
    <n v="0"/>
    <n v="0"/>
    <n v="0"/>
    <n v="1"/>
    <n v="9"/>
    <x v="0"/>
  </r>
  <r>
    <s v="100 ohm, 1%"/>
    <n v="99.19"/>
    <n v="5135"/>
    <n v="0"/>
    <n v="0"/>
    <n v="0"/>
    <n v="0"/>
    <n v="1"/>
    <n v="0"/>
    <n v="0"/>
    <n v="0"/>
    <n v="0"/>
    <n v="0"/>
    <n v="1"/>
    <n v="5"/>
    <x v="4"/>
  </r>
  <r>
    <s v="100 ohm, 5%"/>
    <n v="99.927999999999997"/>
    <n v="2432"/>
    <n v="0"/>
    <n v="0"/>
    <n v="0"/>
    <n v="0"/>
    <n v="1"/>
    <n v="0"/>
    <n v="0"/>
    <n v="0"/>
    <n v="0"/>
    <n v="0"/>
    <n v="1"/>
    <n v="2"/>
    <x v="1"/>
  </r>
  <r>
    <s v="100 ohm, 1%"/>
    <n v="100.1225"/>
    <n v="6410"/>
    <n v="0"/>
    <n v="0"/>
    <n v="0"/>
    <n v="0"/>
    <n v="0"/>
    <n v="1"/>
    <n v="0"/>
    <n v="0"/>
    <n v="0"/>
    <n v="0"/>
    <n v="1"/>
    <n v="6"/>
    <x v="2"/>
  </r>
  <r>
    <s v="100 ohm, 1%"/>
    <n v="100.0004"/>
    <n v="8391"/>
    <n v="0"/>
    <n v="0"/>
    <n v="0"/>
    <n v="0"/>
    <n v="0"/>
    <n v="1"/>
    <n v="0"/>
    <n v="0"/>
    <n v="0"/>
    <n v="0"/>
    <n v="1"/>
    <n v="8"/>
    <x v="1"/>
  </r>
  <r>
    <s v="100 ohm, 1%"/>
    <n v="100"/>
    <n v="5819"/>
    <n v="0"/>
    <n v="0"/>
    <n v="0"/>
    <n v="0"/>
    <n v="0"/>
    <n v="1"/>
    <n v="0"/>
    <n v="0"/>
    <n v="0"/>
    <n v="0"/>
    <n v="1"/>
    <n v="5"/>
    <x v="4"/>
  </r>
  <r>
    <s v="100 ohm, 2%"/>
    <n v="99.740799999999993"/>
    <n v="1476"/>
    <n v="0"/>
    <n v="0"/>
    <n v="0"/>
    <n v="0"/>
    <n v="1"/>
    <n v="0"/>
    <n v="0"/>
    <n v="0"/>
    <n v="0"/>
    <n v="0"/>
    <n v="1"/>
    <n v="1"/>
    <x v="4"/>
  </r>
  <r>
    <s v="100 ohm, 5%"/>
    <n v="95"/>
    <n v="8635"/>
    <n v="1"/>
    <n v="0"/>
    <n v="0"/>
    <n v="0"/>
    <n v="0"/>
    <n v="0"/>
    <n v="0"/>
    <n v="0"/>
    <n v="0"/>
    <n v="0"/>
    <n v="1"/>
    <n v="8"/>
    <x v="1"/>
  </r>
  <r>
    <s v="100 ohm, 2%"/>
    <n v="101.9602"/>
    <n v="5543"/>
    <n v="0"/>
    <n v="0"/>
    <n v="0"/>
    <n v="0"/>
    <n v="0"/>
    <n v="0"/>
    <n v="1"/>
    <n v="0"/>
    <n v="0"/>
    <n v="0"/>
    <n v="1"/>
    <n v="5"/>
    <x v="4"/>
  </r>
  <r>
    <s v="100 ohm, 5%"/>
    <n v="100.648"/>
    <n v="8918"/>
    <n v="0"/>
    <n v="0"/>
    <n v="0"/>
    <n v="0"/>
    <n v="0"/>
    <n v="1"/>
    <n v="0"/>
    <n v="0"/>
    <n v="0"/>
    <n v="0"/>
    <n v="1"/>
    <n v="8"/>
    <x v="1"/>
  </r>
  <r>
    <s v="100 ohm, 5%"/>
    <n v="98.941999999999993"/>
    <n v="7076"/>
    <n v="0"/>
    <n v="0"/>
    <n v="0"/>
    <n v="1"/>
    <n v="0"/>
    <n v="0"/>
    <n v="0"/>
    <n v="0"/>
    <n v="0"/>
    <n v="0"/>
    <n v="1"/>
    <n v="7"/>
    <x v="1"/>
  </r>
  <r>
    <s v="100 ohm, 5%"/>
    <n v="95.099500000000006"/>
    <n v="2794"/>
    <n v="1"/>
    <n v="0"/>
    <n v="0"/>
    <n v="0"/>
    <n v="0"/>
    <n v="0"/>
    <n v="0"/>
    <n v="0"/>
    <n v="0"/>
    <n v="0"/>
    <n v="1"/>
    <n v="2"/>
    <x v="1"/>
  </r>
  <r>
    <s v="100 ohm, 1%"/>
    <n v="99.343900000000005"/>
    <n v="8754"/>
    <n v="0"/>
    <n v="0"/>
    <n v="0"/>
    <n v="0"/>
    <n v="1"/>
    <n v="0"/>
    <n v="0"/>
    <n v="0"/>
    <n v="0"/>
    <n v="0"/>
    <n v="1"/>
    <n v="8"/>
    <x v="1"/>
  </r>
  <r>
    <s v="100 ohm, 5%"/>
    <n v="100.0125"/>
    <n v="7768"/>
    <n v="0"/>
    <n v="0"/>
    <n v="0"/>
    <n v="0"/>
    <n v="0"/>
    <n v="1"/>
    <n v="0"/>
    <n v="0"/>
    <n v="0"/>
    <n v="0"/>
    <n v="1"/>
    <n v="7"/>
    <x v="1"/>
  </r>
  <r>
    <s v="100 ohm, 2%"/>
    <n v="100.0098"/>
    <n v="8313"/>
    <n v="0"/>
    <n v="0"/>
    <n v="0"/>
    <n v="0"/>
    <n v="0"/>
    <n v="1"/>
    <n v="0"/>
    <n v="0"/>
    <n v="0"/>
    <n v="0"/>
    <n v="1"/>
    <n v="8"/>
    <x v="1"/>
  </r>
  <r>
    <s v="100 ohm, 1%"/>
    <n v="99.947100000000006"/>
    <n v="8531"/>
    <n v="0"/>
    <n v="0"/>
    <n v="0"/>
    <n v="0"/>
    <n v="1"/>
    <n v="0"/>
    <n v="0"/>
    <n v="0"/>
    <n v="0"/>
    <n v="0"/>
    <n v="1"/>
    <n v="8"/>
    <x v="1"/>
  </r>
  <r>
    <s v="100 ohm, 2%"/>
    <n v="101.6562"/>
    <n v="6006"/>
    <n v="0"/>
    <n v="0"/>
    <n v="0"/>
    <n v="0"/>
    <n v="0"/>
    <n v="0"/>
    <n v="1"/>
    <n v="0"/>
    <n v="0"/>
    <n v="0"/>
    <n v="1"/>
    <n v="6"/>
    <x v="2"/>
  </r>
  <r>
    <s v="100 ohm, 1%"/>
    <n v="99.983099999999993"/>
    <n v="8556"/>
    <n v="0"/>
    <n v="0"/>
    <n v="0"/>
    <n v="0"/>
    <n v="1"/>
    <n v="0"/>
    <n v="0"/>
    <n v="0"/>
    <n v="0"/>
    <n v="0"/>
    <n v="1"/>
    <n v="8"/>
    <x v="1"/>
  </r>
  <r>
    <s v="100 ohm, 1%"/>
    <n v="100.96040000000001"/>
    <n v="9211"/>
    <n v="0"/>
    <n v="0"/>
    <n v="0"/>
    <n v="0"/>
    <n v="0"/>
    <n v="1"/>
    <n v="0"/>
    <n v="0"/>
    <n v="0"/>
    <n v="0"/>
    <n v="1"/>
    <n v="9"/>
    <x v="0"/>
  </r>
  <r>
    <s v="100 ohm, 2%"/>
    <n v="99.954999999999998"/>
    <n v="1185"/>
    <n v="0"/>
    <n v="0"/>
    <n v="0"/>
    <n v="0"/>
    <n v="1"/>
    <n v="0"/>
    <n v="0"/>
    <n v="0"/>
    <n v="0"/>
    <n v="0"/>
    <n v="1"/>
    <n v="1"/>
    <x v="4"/>
  </r>
  <r>
    <s v="100 ohm, 5%"/>
    <n v="97.262"/>
    <n v="9898"/>
    <n v="0"/>
    <n v="0"/>
    <n v="1"/>
    <n v="0"/>
    <n v="0"/>
    <n v="0"/>
    <n v="0"/>
    <n v="0"/>
    <n v="0"/>
    <n v="0"/>
    <n v="1"/>
    <n v="9"/>
    <x v="0"/>
  </r>
  <r>
    <s v="100 ohm, 2%"/>
    <n v="100.3528"/>
    <n v="4331"/>
    <n v="0"/>
    <n v="0"/>
    <n v="0"/>
    <n v="0"/>
    <n v="0"/>
    <n v="1"/>
    <n v="0"/>
    <n v="0"/>
    <n v="0"/>
    <n v="0"/>
    <n v="1"/>
    <n v="4"/>
    <x v="3"/>
  </r>
  <r>
    <s v="100 ohm, 5%"/>
    <n v="98.317999999999998"/>
    <n v="5918"/>
    <n v="0"/>
    <n v="0"/>
    <n v="0"/>
    <n v="1"/>
    <n v="0"/>
    <n v="0"/>
    <n v="0"/>
    <n v="0"/>
    <n v="0"/>
    <n v="0"/>
    <n v="1"/>
    <n v="5"/>
    <x v="4"/>
  </r>
  <r>
    <s v="100 ohm, 1%"/>
    <n v="99.951599999999999"/>
    <n v="9881"/>
    <n v="0"/>
    <n v="0"/>
    <n v="0"/>
    <n v="0"/>
    <n v="1"/>
    <n v="0"/>
    <n v="0"/>
    <n v="0"/>
    <n v="0"/>
    <n v="0"/>
    <n v="1"/>
    <n v="9"/>
    <x v="0"/>
  </r>
  <r>
    <s v="100 ohm, 1%"/>
    <n v="99.697500000000005"/>
    <n v="8635"/>
    <n v="0"/>
    <n v="0"/>
    <n v="0"/>
    <n v="0"/>
    <n v="1"/>
    <n v="0"/>
    <n v="0"/>
    <n v="0"/>
    <n v="0"/>
    <n v="0"/>
    <n v="1"/>
    <n v="8"/>
    <x v="1"/>
  </r>
  <r>
    <s v="100 ohm, 2%"/>
    <n v="98.38"/>
    <n v="2046"/>
    <n v="0"/>
    <n v="0"/>
    <n v="0"/>
    <n v="1"/>
    <n v="0"/>
    <n v="0"/>
    <n v="0"/>
    <n v="0"/>
    <n v="0"/>
    <n v="0"/>
    <n v="1"/>
    <n v="2"/>
    <x v="1"/>
  </r>
  <r>
    <s v="100 ohm, 1%"/>
    <n v="99.603099999999998"/>
    <n v="9863"/>
    <n v="0"/>
    <n v="0"/>
    <n v="0"/>
    <n v="0"/>
    <n v="1"/>
    <n v="0"/>
    <n v="0"/>
    <n v="0"/>
    <n v="0"/>
    <n v="0"/>
    <n v="1"/>
    <n v="9"/>
    <x v="0"/>
  </r>
  <r>
    <s v="100 ohm, 2%"/>
    <n v="99.754999999999995"/>
    <n v="3763"/>
    <n v="0"/>
    <n v="0"/>
    <n v="0"/>
    <n v="0"/>
    <n v="1"/>
    <n v="0"/>
    <n v="0"/>
    <n v="0"/>
    <n v="0"/>
    <n v="0"/>
    <n v="1"/>
    <n v="3"/>
    <x v="1"/>
  </r>
  <r>
    <s v="100 ohm, 2%"/>
    <n v="202.1"/>
    <n v="1434"/>
    <n v="0"/>
    <n v="0"/>
    <n v="0"/>
    <n v="0"/>
    <n v="0"/>
    <n v="0"/>
    <n v="0"/>
    <n v="0"/>
    <n v="0"/>
    <n v="0"/>
    <n v="0"/>
    <n v="1"/>
    <x v="4"/>
  </r>
  <r>
    <s v="100 ohm, 5%"/>
    <n v="207"/>
    <n v="8552"/>
    <n v="0"/>
    <n v="0"/>
    <n v="0"/>
    <n v="0"/>
    <n v="0"/>
    <n v="0"/>
    <n v="0"/>
    <n v="0"/>
    <n v="0"/>
    <n v="0"/>
    <n v="0"/>
    <n v="8"/>
    <x v="1"/>
  </r>
  <r>
    <s v="100 ohm, 5%"/>
    <n v="204.7"/>
    <n v="1613"/>
    <n v="0"/>
    <n v="0"/>
    <n v="0"/>
    <n v="0"/>
    <n v="0"/>
    <n v="0"/>
    <n v="0"/>
    <n v="0"/>
    <n v="0"/>
    <n v="0"/>
    <n v="0"/>
    <n v="1"/>
    <x v="4"/>
  </r>
  <r>
    <s v="100 ohm, 1%"/>
    <n v="206.7"/>
    <n v="3329"/>
    <n v="0"/>
    <n v="0"/>
    <n v="0"/>
    <n v="0"/>
    <n v="0"/>
    <n v="0"/>
    <n v="0"/>
    <n v="0"/>
    <n v="0"/>
    <n v="0"/>
    <n v="0"/>
    <n v="3"/>
    <x v="1"/>
  </r>
  <r>
    <s v="100 ohm, 2%"/>
    <n v="205.5"/>
    <n v="4803"/>
    <n v="0"/>
    <n v="0"/>
    <n v="0"/>
    <n v="0"/>
    <n v="0"/>
    <n v="0"/>
    <n v="0"/>
    <n v="0"/>
    <n v="0"/>
    <n v="0"/>
    <n v="0"/>
    <n v="4"/>
    <x v="3"/>
  </r>
  <r>
    <s v="100 ohm, 1%"/>
    <n v="206.1"/>
    <n v="8514"/>
    <n v="0"/>
    <n v="0"/>
    <n v="0"/>
    <n v="0"/>
    <n v="0"/>
    <n v="0"/>
    <n v="0"/>
    <n v="0"/>
    <n v="0"/>
    <n v="0"/>
    <n v="0"/>
    <n v="8"/>
    <x v="1"/>
  </r>
  <r>
    <s v="100 ohm, 2%"/>
    <n v="205.3"/>
    <n v="9869"/>
    <n v="0"/>
    <n v="0"/>
    <n v="0"/>
    <n v="0"/>
    <n v="0"/>
    <n v="0"/>
    <n v="0"/>
    <n v="0"/>
    <n v="0"/>
    <n v="0"/>
    <n v="0"/>
    <n v="9"/>
    <x v="0"/>
  </r>
  <r>
    <s v="100 ohm, 5%"/>
    <n v="206.9"/>
    <n v="5966"/>
    <n v="0"/>
    <n v="0"/>
    <n v="0"/>
    <n v="0"/>
    <n v="0"/>
    <n v="0"/>
    <n v="0"/>
    <n v="0"/>
    <n v="0"/>
    <n v="0"/>
    <n v="0"/>
    <n v="5"/>
    <x v="4"/>
  </r>
  <r>
    <s v="100 ohm, 5%"/>
    <n v="202.6"/>
    <n v="2785"/>
    <n v="0"/>
    <n v="0"/>
    <n v="0"/>
    <n v="0"/>
    <n v="0"/>
    <n v="0"/>
    <n v="0"/>
    <n v="0"/>
    <n v="0"/>
    <n v="0"/>
    <n v="0"/>
    <n v="2"/>
    <x v="1"/>
  </r>
  <r>
    <s v="100 ohm, 2%"/>
    <n v="200.1"/>
    <n v="1088"/>
    <n v="0"/>
    <n v="0"/>
    <n v="0"/>
    <n v="0"/>
    <n v="0"/>
    <n v="0"/>
    <n v="0"/>
    <n v="0"/>
    <n v="0"/>
    <n v="0"/>
    <n v="0"/>
    <n v="1"/>
    <x v="4"/>
  </r>
  <r>
    <s v="100 ohm, 2%"/>
    <n v="201.8"/>
    <n v="2534"/>
    <n v="0"/>
    <n v="0"/>
    <n v="0"/>
    <n v="0"/>
    <n v="0"/>
    <n v="0"/>
    <n v="0"/>
    <n v="0"/>
    <n v="0"/>
    <n v="0"/>
    <n v="0"/>
    <n v="2"/>
    <x v="1"/>
  </r>
  <r>
    <s v="100 ohm, 1%"/>
    <n v="207.1"/>
    <n v="1985"/>
    <n v="0"/>
    <n v="0"/>
    <n v="0"/>
    <n v="0"/>
    <n v="0"/>
    <n v="0"/>
    <n v="0"/>
    <n v="0"/>
    <n v="0"/>
    <n v="0"/>
    <n v="0"/>
    <n v="1"/>
    <x v="4"/>
  </r>
  <r>
    <s v="100 ohm, 1%"/>
    <n v="202.9"/>
    <n v="4939"/>
    <n v="0"/>
    <n v="0"/>
    <n v="0"/>
    <n v="0"/>
    <n v="0"/>
    <n v="0"/>
    <n v="0"/>
    <n v="0"/>
    <n v="0"/>
    <n v="0"/>
    <n v="0"/>
    <n v="4"/>
    <x v="3"/>
  </r>
  <r>
    <s v="100 ohm, 2%"/>
    <n v="209.2"/>
    <n v="6330"/>
    <n v="0"/>
    <n v="0"/>
    <n v="0"/>
    <n v="0"/>
    <n v="0"/>
    <n v="0"/>
    <n v="0"/>
    <n v="0"/>
    <n v="0"/>
    <n v="0"/>
    <n v="0"/>
    <n v="6"/>
    <x v="2"/>
  </r>
  <r>
    <s v="100 ohm, 5%"/>
    <n v="205"/>
    <n v="5752"/>
    <n v="0"/>
    <n v="0"/>
    <n v="0"/>
    <n v="0"/>
    <n v="0"/>
    <n v="0"/>
    <n v="0"/>
    <n v="0"/>
    <n v="0"/>
    <n v="0"/>
    <n v="0"/>
    <n v="5"/>
    <x v="4"/>
  </r>
  <r>
    <s v="100 ohm, 2%"/>
    <n v="202.5"/>
    <n v="1219"/>
    <n v="0"/>
    <n v="0"/>
    <n v="0"/>
    <n v="0"/>
    <n v="0"/>
    <n v="0"/>
    <n v="0"/>
    <n v="0"/>
    <n v="0"/>
    <n v="0"/>
    <n v="0"/>
    <n v="1"/>
    <x v="4"/>
  </r>
  <r>
    <s v="100 ohm, 1%"/>
    <n v="208.6"/>
    <n v="7103"/>
    <n v="0"/>
    <n v="0"/>
    <n v="0"/>
    <n v="0"/>
    <n v="0"/>
    <n v="0"/>
    <n v="0"/>
    <n v="0"/>
    <n v="0"/>
    <n v="0"/>
    <n v="0"/>
    <n v="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C48EF0-3128-4A63-AA91-F01A5AF65063}" name="PivotTable3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9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tdDev of Measured Value" fld="1" subtotal="stdDev" baseField="0" baseItem="1"/>
  </dataFields>
  <chartFormats count="1">
    <chartFormat chart="0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D70A-97A3-45D5-B0E9-2A99593EFCF4}">
  <dimension ref="A1:G601"/>
  <sheetViews>
    <sheetView topLeftCell="A584" workbookViewId="0">
      <selection activeCell="B2" sqref="B2:B601"/>
    </sheetView>
  </sheetViews>
  <sheetFormatPr defaultRowHeight="15" x14ac:dyDescent="0.25"/>
  <cols>
    <col min="2" max="2" width="11.5703125" customWidth="1"/>
    <col min="3" max="3" width="14.85546875" customWidth="1"/>
    <col min="6" max="6" width="14.42578125" customWidth="1"/>
    <col min="7" max="7" width="38.140625" customWidth="1"/>
  </cols>
  <sheetData>
    <row r="1" spans="1:7" ht="27" thickBot="1" x14ac:dyDescent="0.3">
      <c r="A1" s="1" t="s">
        <v>0</v>
      </c>
      <c r="B1" s="2" t="s">
        <v>1</v>
      </c>
      <c r="C1" s="3" t="s">
        <v>2</v>
      </c>
      <c r="F1" s="9" t="s">
        <v>6</v>
      </c>
      <c r="G1" s="10" t="s">
        <v>7</v>
      </c>
    </row>
    <row r="2" spans="1:7" ht="27" thickBot="1" x14ac:dyDescent="0.3">
      <c r="A2" s="4" t="s">
        <v>3</v>
      </c>
      <c r="B2" s="5">
        <f ca="1">RANDBETWEEN(1,100)*0.1+200</f>
        <v>206.3</v>
      </c>
      <c r="C2" s="6">
        <v>9235</v>
      </c>
      <c r="F2" s="11">
        <v>1</v>
      </c>
      <c r="G2" s="12" t="s">
        <v>8</v>
      </c>
    </row>
    <row r="3" spans="1:7" ht="27" thickBot="1" x14ac:dyDescent="0.3">
      <c r="A3" s="4" t="s">
        <v>3</v>
      </c>
      <c r="B3" s="5">
        <f t="shared" ref="B3:B66" ca="1" si="0">RANDBETWEEN(1,100)*0.1+200</f>
        <v>205.5</v>
      </c>
      <c r="C3" s="6">
        <v>2531</v>
      </c>
      <c r="F3" s="11">
        <v>2</v>
      </c>
      <c r="G3" s="12" t="s">
        <v>9</v>
      </c>
    </row>
    <row r="4" spans="1:7" ht="27" thickBot="1" x14ac:dyDescent="0.3">
      <c r="A4" s="4" t="s">
        <v>4</v>
      </c>
      <c r="B4" s="5">
        <f t="shared" ca="1" si="0"/>
        <v>207.6</v>
      </c>
      <c r="C4" s="6">
        <v>6936</v>
      </c>
      <c r="F4" s="11">
        <v>3</v>
      </c>
      <c r="G4" s="12" t="s">
        <v>9</v>
      </c>
    </row>
    <row r="5" spans="1:7" ht="27" thickBot="1" x14ac:dyDescent="0.3">
      <c r="A5" s="4" t="s">
        <v>5</v>
      </c>
      <c r="B5" s="5">
        <f t="shared" ca="1" si="0"/>
        <v>203.9</v>
      </c>
      <c r="C5" s="6">
        <v>7152</v>
      </c>
      <c r="F5" s="11">
        <v>4</v>
      </c>
      <c r="G5" s="12" t="s">
        <v>10</v>
      </c>
    </row>
    <row r="6" spans="1:7" ht="27" thickBot="1" x14ac:dyDescent="0.3">
      <c r="A6" s="4" t="s">
        <v>5</v>
      </c>
      <c r="B6" s="5">
        <f t="shared" ca="1" si="0"/>
        <v>200.4</v>
      </c>
      <c r="C6" s="6">
        <v>9885</v>
      </c>
      <c r="F6" s="11">
        <v>5</v>
      </c>
      <c r="G6" s="12" t="s">
        <v>8</v>
      </c>
    </row>
    <row r="7" spans="1:7" ht="27" thickBot="1" x14ac:dyDescent="0.3">
      <c r="A7" s="4" t="s">
        <v>3</v>
      </c>
      <c r="B7" s="5">
        <f t="shared" ca="1" si="0"/>
        <v>203.4</v>
      </c>
      <c r="C7" s="6">
        <v>9403</v>
      </c>
      <c r="F7" s="11">
        <v>6</v>
      </c>
      <c r="G7" s="12" t="s">
        <v>11</v>
      </c>
    </row>
    <row r="8" spans="1:7" ht="27" thickBot="1" x14ac:dyDescent="0.3">
      <c r="A8" s="4" t="s">
        <v>4</v>
      </c>
      <c r="B8" s="5">
        <f t="shared" ca="1" si="0"/>
        <v>209.9</v>
      </c>
      <c r="C8" s="6">
        <v>8792</v>
      </c>
      <c r="F8" s="11">
        <v>7</v>
      </c>
      <c r="G8" s="12" t="s">
        <v>9</v>
      </c>
    </row>
    <row r="9" spans="1:7" ht="27" thickBot="1" x14ac:dyDescent="0.3">
      <c r="A9" s="4" t="s">
        <v>5</v>
      </c>
      <c r="B9" s="5">
        <f t="shared" ca="1" si="0"/>
        <v>205.2</v>
      </c>
      <c r="C9" s="6">
        <v>7390</v>
      </c>
      <c r="F9" s="11">
        <v>8</v>
      </c>
      <c r="G9" s="12" t="s">
        <v>9</v>
      </c>
    </row>
    <row r="10" spans="1:7" ht="27" thickBot="1" x14ac:dyDescent="0.3">
      <c r="A10" s="4" t="s">
        <v>4</v>
      </c>
      <c r="B10" s="5">
        <f t="shared" ca="1" si="0"/>
        <v>201.1</v>
      </c>
      <c r="C10" s="6">
        <v>8923</v>
      </c>
      <c r="F10" s="13">
        <v>9</v>
      </c>
      <c r="G10" s="14" t="s">
        <v>12</v>
      </c>
    </row>
    <row r="11" spans="1:7" ht="27" thickBot="1" x14ac:dyDescent="0.3">
      <c r="A11" s="4" t="s">
        <v>5</v>
      </c>
      <c r="B11" s="5">
        <f t="shared" ca="1" si="0"/>
        <v>206.1</v>
      </c>
      <c r="C11" s="6">
        <v>8081</v>
      </c>
    </row>
    <row r="12" spans="1:7" ht="27" thickBot="1" x14ac:dyDescent="0.3">
      <c r="A12" s="4" t="s">
        <v>4</v>
      </c>
      <c r="B12" s="5">
        <f t="shared" ca="1" si="0"/>
        <v>201.6</v>
      </c>
      <c r="C12" s="6">
        <v>8172</v>
      </c>
    </row>
    <row r="13" spans="1:7" ht="27" thickBot="1" x14ac:dyDescent="0.3">
      <c r="A13" s="4" t="s">
        <v>5</v>
      </c>
      <c r="B13" s="5">
        <f t="shared" ca="1" si="0"/>
        <v>206.6</v>
      </c>
      <c r="C13" s="6">
        <v>2212</v>
      </c>
    </row>
    <row r="14" spans="1:7" ht="27" thickBot="1" x14ac:dyDescent="0.3">
      <c r="A14" s="4" t="s">
        <v>5</v>
      </c>
      <c r="B14" s="5">
        <f t="shared" ca="1" si="0"/>
        <v>205.9</v>
      </c>
      <c r="C14" s="6">
        <v>4332</v>
      </c>
    </row>
    <row r="15" spans="1:7" ht="27" thickBot="1" x14ac:dyDescent="0.3">
      <c r="A15" s="4" t="s">
        <v>5</v>
      </c>
      <c r="B15" s="5">
        <f t="shared" ca="1" si="0"/>
        <v>201.6</v>
      </c>
      <c r="C15" s="6">
        <v>3913</v>
      </c>
    </row>
    <row r="16" spans="1:7" ht="27" thickBot="1" x14ac:dyDescent="0.3">
      <c r="A16" s="4" t="s">
        <v>4</v>
      </c>
      <c r="B16" s="5">
        <f t="shared" ca="1" si="0"/>
        <v>209.9</v>
      </c>
      <c r="C16" s="6">
        <v>3483</v>
      </c>
    </row>
    <row r="17" spans="1:3" ht="27" thickBot="1" x14ac:dyDescent="0.3">
      <c r="A17" s="4" t="s">
        <v>4</v>
      </c>
      <c r="B17" s="5">
        <f t="shared" ca="1" si="0"/>
        <v>203.9</v>
      </c>
      <c r="C17" s="6">
        <v>5870</v>
      </c>
    </row>
    <row r="18" spans="1:3" ht="27" thickBot="1" x14ac:dyDescent="0.3">
      <c r="A18" s="4" t="s">
        <v>3</v>
      </c>
      <c r="B18" s="5">
        <f t="shared" ca="1" si="0"/>
        <v>206.9</v>
      </c>
      <c r="C18" s="6">
        <v>2697</v>
      </c>
    </row>
    <row r="19" spans="1:3" ht="27" thickBot="1" x14ac:dyDescent="0.3">
      <c r="A19" s="4" t="s">
        <v>3</v>
      </c>
      <c r="B19" s="5">
        <f t="shared" ca="1" si="0"/>
        <v>207.8</v>
      </c>
      <c r="C19" s="6">
        <v>9914</v>
      </c>
    </row>
    <row r="20" spans="1:3" ht="27" thickBot="1" x14ac:dyDescent="0.3">
      <c r="A20" s="4" t="s">
        <v>3</v>
      </c>
      <c r="B20" s="5">
        <f t="shared" ca="1" si="0"/>
        <v>204.1</v>
      </c>
      <c r="C20" s="6">
        <v>7592</v>
      </c>
    </row>
    <row r="21" spans="1:3" ht="27" thickBot="1" x14ac:dyDescent="0.3">
      <c r="A21" s="4" t="s">
        <v>4</v>
      </c>
      <c r="B21" s="5">
        <f t="shared" ca="1" si="0"/>
        <v>205.8</v>
      </c>
      <c r="C21" s="6">
        <v>8636</v>
      </c>
    </row>
    <row r="22" spans="1:3" ht="27" thickBot="1" x14ac:dyDescent="0.3">
      <c r="A22" s="4" t="s">
        <v>5</v>
      </c>
      <c r="B22" s="5">
        <f t="shared" ca="1" si="0"/>
        <v>202.6</v>
      </c>
      <c r="C22" s="6">
        <v>1221</v>
      </c>
    </row>
    <row r="23" spans="1:3" ht="27" thickBot="1" x14ac:dyDescent="0.3">
      <c r="A23" s="4" t="s">
        <v>3</v>
      </c>
      <c r="B23" s="5">
        <f t="shared" ca="1" si="0"/>
        <v>204.3</v>
      </c>
      <c r="C23" s="6">
        <v>5173</v>
      </c>
    </row>
    <row r="24" spans="1:3" ht="27" thickBot="1" x14ac:dyDescent="0.3">
      <c r="A24" s="4" t="s">
        <v>3</v>
      </c>
      <c r="B24" s="5">
        <f t="shared" ca="1" si="0"/>
        <v>204.2</v>
      </c>
      <c r="C24" s="6">
        <v>8747</v>
      </c>
    </row>
    <row r="25" spans="1:3" ht="27" thickBot="1" x14ac:dyDescent="0.3">
      <c r="A25" s="4" t="s">
        <v>5</v>
      </c>
      <c r="B25" s="5">
        <f t="shared" ca="1" si="0"/>
        <v>200.8</v>
      </c>
      <c r="C25" s="6">
        <v>8329</v>
      </c>
    </row>
    <row r="26" spans="1:3" ht="27" thickBot="1" x14ac:dyDescent="0.3">
      <c r="A26" s="4" t="s">
        <v>3</v>
      </c>
      <c r="B26" s="5">
        <f t="shared" ca="1" si="0"/>
        <v>201.8</v>
      </c>
      <c r="C26" s="6">
        <v>4410</v>
      </c>
    </row>
    <row r="27" spans="1:3" ht="27" thickBot="1" x14ac:dyDescent="0.3">
      <c r="A27" s="4" t="s">
        <v>3</v>
      </c>
      <c r="B27" s="5">
        <f t="shared" ca="1" si="0"/>
        <v>204</v>
      </c>
      <c r="C27" s="6">
        <v>6520</v>
      </c>
    </row>
    <row r="28" spans="1:3" ht="27" thickBot="1" x14ac:dyDescent="0.3">
      <c r="A28" s="4" t="s">
        <v>3</v>
      </c>
      <c r="B28" s="5">
        <f t="shared" ca="1" si="0"/>
        <v>201.7</v>
      </c>
      <c r="C28" s="6">
        <v>2856</v>
      </c>
    </row>
    <row r="29" spans="1:3" ht="27" thickBot="1" x14ac:dyDescent="0.3">
      <c r="A29" s="4" t="s">
        <v>4</v>
      </c>
      <c r="B29" s="5">
        <f t="shared" ca="1" si="0"/>
        <v>204.3</v>
      </c>
      <c r="C29" s="6">
        <v>4227</v>
      </c>
    </row>
    <row r="30" spans="1:3" ht="27" thickBot="1" x14ac:dyDescent="0.3">
      <c r="A30" s="4" t="s">
        <v>5</v>
      </c>
      <c r="B30" s="5">
        <f t="shared" ca="1" si="0"/>
        <v>209</v>
      </c>
      <c r="C30" s="6">
        <v>5320</v>
      </c>
    </row>
    <row r="31" spans="1:3" ht="27" thickBot="1" x14ac:dyDescent="0.3">
      <c r="A31" s="4" t="s">
        <v>3</v>
      </c>
      <c r="B31" s="5">
        <f t="shared" ca="1" si="0"/>
        <v>202.2</v>
      </c>
      <c r="C31" s="6">
        <v>1717</v>
      </c>
    </row>
    <row r="32" spans="1:3" ht="27" thickBot="1" x14ac:dyDescent="0.3">
      <c r="A32" s="4" t="s">
        <v>5</v>
      </c>
      <c r="B32" s="5">
        <f t="shared" ca="1" si="0"/>
        <v>209.2</v>
      </c>
      <c r="C32" s="6">
        <v>6083</v>
      </c>
    </row>
    <row r="33" spans="1:3" ht="27" thickBot="1" x14ac:dyDescent="0.3">
      <c r="A33" s="4" t="s">
        <v>4</v>
      </c>
      <c r="B33" s="5">
        <f t="shared" ca="1" si="0"/>
        <v>200.9</v>
      </c>
      <c r="C33" s="6">
        <v>9483</v>
      </c>
    </row>
    <row r="34" spans="1:3" ht="27" thickBot="1" x14ac:dyDescent="0.3">
      <c r="A34" s="4" t="s">
        <v>4</v>
      </c>
      <c r="B34" s="5">
        <f t="shared" ca="1" si="0"/>
        <v>201.6</v>
      </c>
      <c r="C34" s="6">
        <v>5070</v>
      </c>
    </row>
    <row r="35" spans="1:3" ht="27" thickBot="1" x14ac:dyDescent="0.3">
      <c r="A35" s="4" t="s">
        <v>3</v>
      </c>
      <c r="B35" s="5">
        <f t="shared" ca="1" si="0"/>
        <v>201.2</v>
      </c>
      <c r="C35" s="6">
        <v>1718</v>
      </c>
    </row>
    <row r="36" spans="1:3" ht="27" thickBot="1" x14ac:dyDescent="0.3">
      <c r="A36" s="4" t="s">
        <v>3</v>
      </c>
      <c r="B36" s="5">
        <f t="shared" ca="1" si="0"/>
        <v>205.6</v>
      </c>
      <c r="C36" s="6">
        <v>8284</v>
      </c>
    </row>
    <row r="37" spans="1:3" ht="27" thickBot="1" x14ac:dyDescent="0.3">
      <c r="A37" s="4" t="s">
        <v>5</v>
      </c>
      <c r="B37" s="5">
        <f t="shared" ca="1" si="0"/>
        <v>202.5</v>
      </c>
      <c r="C37" s="6">
        <v>5211</v>
      </c>
    </row>
    <row r="38" spans="1:3" ht="27" thickBot="1" x14ac:dyDescent="0.3">
      <c r="A38" s="4" t="s">
        <v>3</v>
      </c>
      <c r="B38" s="5">
        <f t="shared" ca="1" si="0"/>
        <v>204.5</v>
      </c>
      <c r="C38" s="6">
        <v>1657</v>
      </c>
    </row>
    <row r="39" spans="1:3" ht="27" thickBot="1" x14ac:dyDescent="0.3">
      <c r="A39" s="4" t="s">
        <v>5</v>
      </c>
      <c r="B39" s="5">
        <f t="shared" ca="1" si="0"/>
        <v>201</v>
      </c>
      <c r="C39" s="6">
        <v>8694</v>
      </c>
    </row>
    <row r="40" spans="1:3" ht="27" thickBot="1" x14ac:dyDescent="0.3">
      <c r="A40" s="4" t="s">
        <v>5</v>
      </c>
      <c r="B40" s="5">
        <f t="shared" ca="1" si="0"/>
        <v>200.6</v>
      </c>
      <c r="C40" s="6">
        <v>6091</v>
      </c>
    </row>
    <row r="41" spans="1:3" ht="27" thickBot="1" x14ac:dyDescent="0.3">
      <c r="A41" s="4" t="s">
        <v>4</v>
      </c>
      <c r="B41" s="5">
        <f t="shared" ca="1" si="0"/>
        <v>204.7</v>
      </c>
      <c r="C41" s="6">
        <v>7554</v>
      </c>
    </row>
    <row r="42" spans="1:3" ht="27" thickBot="1" x14ac:dyDescent="0.3">
      <c r="A42" s="4" t="s">
        <v>3</v>
      </c>
      <c r="B42" s="5">
        <f t="shared" ca="1" si="0"/>
        <v>205</v>
      </c>
      <c r="C42" s="6">
        <v>9586</v>
      </c>
    </row>
    <row r="43" spans="1:3" ht="27" thickBot="1" x14ac:dyDescent="0.3">
      <c r="A43" s="4" t="s">
        <v>4</v>
      </c>
      <c r="B43" s="5">
        <f t="shared" ca="1" si="0"/>
        <v>205.2</v>
      </c>
      <c r="C43" s="6">
        <v>3257</v>
      </c>
    </row>
    <row r="44" spans="1:3" ht="27" thickBot="1" x14ac:dyDescent="0.3">
      <c r="A44" s="4" t="s">
        <v>5</v>
      </c>
      <c r="B44" s="5">
        <f t="shared" ca="1" si="0"/>
        <v>200.6</v>
      </c>
      <c r="C44" s="6">
        <v>7313</v>
      </c>
    </row>
    <row r="45" spans="1:3" ht="27" thickBot="1" x14ac:dyDescent="0.3">
      <c r="A45" s="4" t="s">
        <v>3</v>
      </c>
      <c r="B45" s="5">
        <f t="shared" ca="1" si="0"/>
        <v>204.4</v>
      </c>
      <c r="C45" s="6">
        <v>5963</v>
      </c>
    </row>
    <row r="46" spans="1:3" ht="27" thickBot="1" x14ac:dyDescent="0.3">
      <c r="A46" s="4" t="s">
        <v>4</v>
      </c>
      <c r="B46" s="5">
        <f t="shared" ca="1" si="0"/>
        <v>205.8</v>
      </c>
      <c r="C46" s="6">
        <v>8473</v>
      </c>
    </row>
    <row r="47" spans="1:3" ht="27" thickBot="1" x14ac:dyDescent="0.3">
      <c r="A47" s="4" t="s">
        <v>5</v>
      </c>
      <c r="B47" s="5">
        <f t="shared" ca="1" si="0"/>
        <v>208.3</v>
      </c>
      <c r="C47" s="6">
        <v>4252</v>
      </c>
    </row>
    <row r="48" spans="1:3" ht="27" thickBot="1" x14ac:dyDescent="0.3">
      <c r="A48" s="4" t="s">
        <v>3</v>
      </c>
      <c r="B48" s="5">
        <f t="shared" ca="1" si="0"/>
        <v>203.3</v>
      </c>
      <c r="C48" s="6">
        <v>9341</v>
      </c>
    </row>
    <row r="49" spans="1:3" ht="27" thickBot="1" x14ac:dyDescent="0.3">
      <c r="A49" s="4" t="s">
        <v>5</v>
      </c>
      <c r="B49" s="5">
        <f t="shared" ca="1" si="0"/>
        <v>200.2</v>
      </c>
      <c r="C49" s="6">
        <v>1453</v>
      </c>
    </row>
    <row r="50" spans="1:3" ht="27" thickBot="1" x14ac:dyDescent="0.3">
      <c r="A50" s="4" t="s">
        <v>4</v>
      </c>
      <c r="B50" s="5">
        <f t="shared" ca="1" si="0"/>
        <v>209.9</v>
      </c>
      <c r="C50" s="6">
        <v>7787</v>
      </c>
    </row>
    <row r="51" spans="1:3" ht="27" thickBot="1" x14ac:dyDescent="0.3">
      <c r="A51" s="4" t="s">
        <v>5</v>
      </c>
      <c r="B51" s="5">
        <f t="shared" ca="1" si="0"/>
        <v>201.6</v>
      </c>
      <c r="C51" s="6">
        <v>3851</v>
      </c>
    </row>
    <row r="52" spans="1:3" ht="27" thickBot="1" x14ac:dyDescent="0.3">
      <c r="A52" s="4" t="s">
        <v>4</v>
      </c>
      <c r="B52" s="5">
        <f t="shared" ca="1" si="0"/>
        <v>206.2</v>
      </c>
      <c r="C52" s="6">
        <v>1537</v>
      </c>
    </row>
    <row r="53" spans="1:3" ht="27" thickBot="1" x14ac:dyDescent="0.3">
      <c r="A53" s="4" t="s">
        <v>4</v>
      </c>
      <c r="B53" s="5">
        <f t="shared" ca="1" si="0"/>
        <v>203</v>
      </c>
      <c r="C53" s="6">
        <v>7380</v>
      </c>
    </row>
    <row r="54" spans="1:3" ht="27" thickBot="1" x14ac:dyDescent="0.3">
      <c r="A54" s="4" t="s">
        <v>5</v>
      </c>
      <c r="B54" s="5">
        <f t="shared" ca="1" si="0"/>
        <v>208.7</v>
      </c>
      <c r="C54" s="6">
        <v>3081</v>
      </c>
    </row>
    <row r="55" spans="1:3" ht="27" thickBot="1" x14ac:dyDescent="0.3">
      <c r="A55" s="4" t="s">
        <v>5</v>
      </c>
      <c r="B55" s="5">
        <f t="shared" ca="1" si="0"/>
        <v>206.6</v>
      </c>
      <c r="C55" s="6">
        <v>2984</v>
      </c>
    </row>
    <row r="56" spans="1:3" ht="27" thickBot="1" x14ac:dyDescent="0.3">
      <c r="A56" s="4" t="s">
        <v>5</v>
      </c>
      <c r="B56" s="5">
        <f t="shared" ca="1" si="0"/>
        <v>206.4</v>
      </c>
      <c r="C56" s="6">
        <v>6480</v>
      </c>
    </row>
    <row r="57" spans="1:3" ht="27" thickBot="1" x14ac:dyDescent="0.3">
      <c r="A57" s="4" t="s">
        <v>4</v>
      </c>
      <c r="B57" s="5">
        <f t="shared" ca="1" si="0"/>
        <v>208</v>
      </c>
      <c r="C57" s="6">
        <v>4995</v>
      </c>
    </row>
    <row r="58" spans="1:3" ht="27" thickBot="1" x14ac:dyDescent="0.3">
      <c r="A58" s="4" t="s">
        <v>3</v>
      </c>
      <c r="B58" s="5">
        <f t="shared" ca="1" si="0"/>
        <v>204.6</v>
      </c>
      <c r="C58" s="6">
        <v>8997</v>
      </c>
    </row>
    <row r="59" spans="1:3" ht="27" thickBot="1" x14ac:dyDescent="0.3">
      <c r="A59" s="4" t="s">
        <v>4</v>
      </c>
      <c r="B59" s="5">
        <f t="shared" ca="1" si="0"/>
        <v>201.5</v>
      </c>
      <c r="C59" s="6">
        <v>8444</v>
      </c>
    </row>
    <row r="60" spans="1:3" ht="27" thickBot="1" x14ac:dyDescent="0.3">
      <c r="A60" s="4" t="s">
        <v>3</v>
      </c>
      <c r="B60" s="5">
        <f t="shared" ca="1" si="0"/>
        <v>207.1</v>
      </c>
      <c r="C60" s="6">
        <v>9033</v>
      </c>
    </row>
    <row r="61" spans="1:3" ht="27" thickBot="1" x14ac:dyDescent="0.3">
      <c r="A61" s="4" t="s">
        <v>3</v>
      </c>
      <c r="B61" s="5">
        <f t="shared" ca="1" si="0"/>
        <v>201.5</v>
      </c>
      <c r="C61" s="6">
        <v>1754</v>
      </c>
    </row>
    <row r="62" spans="1:3" ht="27" thickBot="1" x14ac:dyDescent="0.3">
      <c r="A62" s="4" t="s">
        <v>3</v>
      </c>
      <c r="B62" s="5">
        <f t="shared" ca="1" si="0"/>
        <v>209.6</v>
      </c>
      <c r="C62" s="6">
        <v>7932</v>
      </c>
    </row>
    <row r="63" spans="1:3" ht="27" thickBot="1" x14ac:dyDescent="0.3">
      <c r="A63" s="4" t="s">
        <v>4</v>
      </c>
      <c r="B63" s="5">
        <f t="shared" ca="1" si="0"/>
        <v>209.1</v>
      </c>
      <c r="C63" s="6">
        <v>9325</v>
      </c>
    </row>
    <row r="64" spans="1:3" ht="27" thickBot="1" x14ac:dyDescent="0.3">
      <c r="A64" s="4" t="s">
        <v>4</v>
      </c>
      <c r="B64" s="5">
        <f t="shared" ca="1" si="0"/>
        <v>200.5</v>
      </c>
      <c r="C64" s="6">
        <v>2085</v>
      </c>
    </row>
    <row r="65" spans="1:3" ht="27" thickBot="1" x14ac:dyDescent="0.3">
      <c r="A65" s="4" t="s">
        <v>3</v>
      </c>
      <c r="B65" s="5">
        <f t="shared" ca="1" si="0"/>
        <v>204.2</v>
      </c>
      <c r="C65" s="6">
        <v>6657</v>
      </c>
    </row>
    <row r="66" spans="1:3" ht="27" thickBot="1" x14ac:dyDescent="0.3">
      <c r="A66" s="4" t="s">
        <v>3</v>
      </c>
      <c r="B66" s="5">
        <f t="shared" ca="1" si="0"/>
        <v>204</v>
      </c>
      <c r="C66" s="6">
        <v>8643</v>
      </c>
    </row>
    <row r="67" spans="1:3" ht="27" thickBot="1" x14ac:dyDescent="0.3">
      <c r="A67" s="4" t="s">
        <v>3</v>
      </c>
      <c r="B67" s="5">
        <f t="shared" ref="B67:B130" ca="1" si="1">RANDBETWEEN(1,100)*0.1+200</f>
        <v>202.9</v>
      </c>
      <c r="C67" s="6">
        <v>6570</v>
      </c>
    </row>
    <row r="68" spans="1:3" ht="27" thickBot="1" x14ac:dyDescent="0.3">
      <c r="A68" s="4" t="s">
        <v>5</v>
      </c>
      <c r="B68" s="5">
        <f t="shared" ca="1" si="1"/>
        <v>208.6</v>
      </c>
      <c r="C68" s="6">
        <v>9190</v>
      </c>
    </row>
    <row r="69" spans="1:3" ht="27" thickBot="1" x14ac:dyDescent="0.3">
      <c r="A69" s="4" t="s">
        <v>5</v>
      </c>
      <c r="B69" s="5">
        <f t="shared" ca="1" si="1"/>
        <v>201.6</v>
      </c>
      <c r="C69" s="6">
        <v>9551</v>
      </c>
    </row>
    <row r="70" spans="1:3" ht="27" thickBot="1" x14ac:dyDescent="0.3">
      <c r="A70" s="4" t="s">
        <v>5</v>
      </c>
      <c r="B70" s="5">
        <f t="shared" ca="1" si="1"/>
        <v>208.8</v>
      </c>
      <c r="C70" s="6">
        <v>9336</v>
      </c>
    </row>
    <row r="71" spans="1:3" ht="27" thickBot="1" x14ac:dyDescent="0.3">
      <c r="A71" s="4" t="s">
        <v>5</v>
      </c>
      <c r="B71" s="5">
        <f t="shared" ca="1" si="1"/>
        <v>207.1</v>
      </c>
      <c r="C71" s="6">
        <v>1225</v>
      </c>
    </row>
    <row r="72" spans="1:3" ht="27" thickBot="1" x14ac:dyDescent="0.3">
      <c r="A72" s="4" t="s">
        <v>4</v>
      </c>
      <c r="B72" s="5">
        <f t="shared" ca="1" si="1"/>
        <v>208.9</v>
      </c>
      <c r="C72" s="6">
        <v>1652</v>
      </c>
    </row>
    <row r="73" spans="1:3" ht="27" thickBot="1" x14ac:dyDescent="0.3">
      <c r="A73" s="4" t="s">
        <v>5</v>
      </c>
      <c r="B73" s="5">
        <f t="shared" ca="1" si="1"/>
        <v>204.9</v>
      </c>
      <c r="C73" s="6">
        <v>6744</v>
      </c>
    </row>
    <row r="74" spans="1:3" ht="27" thickBot="1" x14ac:dyDescent="0.3">
      <c r="A74" s="4" t="s">
        <v>3</v>
      </c>
      <c r="B74" s="5">
        <f t="shared" ca="1" si="1"/>
        <v>204.8</v>
      </c>
      <c r="C74" s="6">
        <v>7256</v>
      </c>
    </row>
    <row r="75" spans="1:3" ht="27" thickBot="1" x14ac:dyDescent="0.3">
      <c r="A75" s="4" t="s">
        <v>4</v>
      </c>
      <c r="B75" s="5">
        <f t="shared" ca="1" si="1"/>
        <v>205.7</v>
      </c>
      <c r="C75" s="6">
        <v>7917</v>
      </c>
    </row>
    <row r="76" spans="1:3" ht="27" thickBot="1" x14ac:dyDescent="0.3">
      <c r="A76" s="4" t="s">
        <v>3</v>
      </c>
      <c r="B76" s="5">
        <f t="shared" ca="1" si="1"/>
        <v>209.6</v>
      </c>
      <c r="C76" s="6">
        <v>7945</v>
      </c>
    </row>
    <row r="77" spans="1:3" ht="27" thickBot="1" x14ac:dyDescent="0.3">
      <c r="A77" s="4" t="s">
        <v>3</v>
      </c>
      <c r="B77" s="5">
        <f t="shared" ca="1" si="1"/>
        <v>204</v>
      </c>
      <c r="C77" s="6">
        <v>4686</v>
      </c>
    </row>
    <row r="78" spans="1:3" ht="27" thickBot="1" x14ac:dyDescent="0.3">
      <c r="A78" s="4" t="s">
        <v>5</v>
      </c>
      <c r="B78" s="5">
        <f t="shared" ca="1" si="1"/>
        <v>208</v>
      </c>
      <c r="C78" s="6">
        <v>7395</v>
      </c>
    </row>
    <row r="79" spans="1:3" ht="27" thickBot="1" x14ac:dyDescent="0.3">
      <c r="A79" s="4" t="s">
        <v>3</v>
      </c>
      <c r="B79" s="5">
        <f t="shared" ca="1" si="1"/>
        <v>202.1</v>
      </c>
      <c r="C79" s="6">
        <v>3576</v>
      </c>
    </row>
    <row r="80" spans="1:3" ht="27" thickBot="1" x14ac:dyDescent="0.3">
      <c r="A80" s="4" t="s">
        <v>4</v>
      </c>
      <c r="B80" s="5">
        <f t="shared" ca="1" si="1"/>
        <v>206.1</v>
      </c>
      <c r="C80" s="6">
        <v>7618</v>
      </c>
    </row>
    <row r="81" spans="1:3" ht="27" thickBot="1" x14ac:dyDescent="0.3">
      <c r="A81" s="4" t="s">
        <v>5</v>
      </c>
      <c r="B81" s="5">
        <f t="shared" ca="1" si="1"/>
        <v>203.4</v>
      </c>
      <c r="C81" s="6">
        <v>5530</v>
      </c>
    </row>
    <row r="82" spans="1:3" ht="27" thickBot="1" x14ac:dyDescent="0.3">
      <c r="A82" s="4" t="s">
        <v>5</v>
      </c>
      <c r="B82" s="5">
        <f t="shared" ca="1" si="1"/>
        <v>204.8</v>
      </c>
      <c r="C82" s="6">
        <v>7274</v>
      </c>
    </row>
    <row r="83" spans="1:3" ht="27" thickBot="1" x14ac:dyDescent="0.3">
      <c r="A83" s="4" t="s">
        <v>3</v>
      </c>
      <c r="B83" s="5">
        <f t="shared" ca="1" si="1"/>
        <v>205.3</v>
      </c>
      <c r="C83" s="6">
        <v>9199</v>
      </c>
    </row>
    <row r="84" spans="1:3" ht="27" thickBot="1" x14ac:dyDescent="0.3">
      <c r="A84" s="4" t="s">
        <v>3</v>
      </c>
      <c r="B84" s="5">
        <f t="shared" ca="1" si="1"/>
        <v>201.6</v>
      </c>
      <c r="C84" s="6">
        <v>2621</v>
      </c>
    </row>
    <row r="85" spans="1:3" ht="27" thickBot="1" x14ac:dyDescent="0.3">
      <c r="A85" s="4" t="s">
        <v>5</v>
      </c>
      <c r="B85" s="5">
        <f t="shared" ca="1" si="1"/>
        <v>204.9</v>
      </c>
      <c r="C85" s="6">
        <v>5227</v>
      </c>
    </row>
    <row r="86" spans="1:3" ht="27" thickBot="1" x14ac:dyDescent="0.3">
      <c r="A86" s="4" t="s">
        <v>5</v>
      </c>
      <c r="B86" s="5">
        <f t="shared" ca="1" si="1"/>
        <v>201.9</v>
      </c>
      <c r="C86" s="6">
        <v>4263</v>
      </c>
    </row>
    <row r="87" spans="1:3" ht="27" thickBot="1" x14ac:dyDescent="0.3">
      <c r="A87" s="4" t="s">
        <v>4</v>
      </c>
      <c r="B87" s="5">
        <f t="shared" ca="1" si="1"/>
        <v>201.8</v>
      </c>
      <c r="C87" s="6">
        <v>8170</v>
      </c>
    </row>
    <row r="88" spans="1:3" ht="27" thickBot="1" x14ac:dyDescent="0.3">
      <c r="A88" s="4" t="s">
        <v>4</v>
      </c>
      <c r="B88" s="5">
        <f t="shared" ca="1" si="1"/>
        <v>206</v>
      </c>
      <c r="C88" s="6">
        <v>8509</v>
      </c>
    </row>
    <row r="89" spans="1:3" ht="27" thickBot="1" x14ac:dyDescent="0.3">
      <c r="A89" s="4" t="s">
        <v>5</v>
      </c>
      <c r="B89" s="5">
        <f t="shared" ca="1" si="1"/>
        <v>208.4</v>
      </c>
      <c r="C89" s="6">
        <v>6542</v>
      </c>
    </row>
    <row r="90" spans="1:3" ht="27" thickBot="1" x14ac:dyDescent="0.3">
      <c r="A90" s="4" t="s">
        <v>4</v>
      </c>
      <c r="B90" s="5">
        <f t="shared" ca="1" si="1"/>
        <v>208.4</v>
      </c>
      <c r="C90" s="6">
        <v>7077</v>
      </c>
    </row>
    <row r="91" spans="1:3" ht="27" thickBot="1" x14ac:dyDescent="0.3">
      <c r="A91" s="4" t="s">
        <v>5</v>
      </c>
      <c r="B91" s="5">
        <f t="shared" ca="1" si="1"/>
        <v>207.4</v>
      </c>
      <c r="C91" s="6">
        <v>9824</v>
      </c>
    </row>
    <row r="92" spans="1:3" ht="27" thickBot="1" x14ac:dyDescent="0.3">
      <c r="A92" s="4" t="s">
        <v>5</v>
      </c>
      <c r="B92" s="5">
        <f t="shared" ca="1" si="1"/>
        <v>205.5</v>
      </c>
      <c r="C92" s="6">
        <v>3897</v>
      </c>
    </row>
    <row r="93" spans="1:3" ht="27" thickBot="1" x14ac:dyDescent="0.3">
      <c r="A93" s="4" t="s">
        <v>3</v>
      </c>
      <c r="B93" s="5">
        <f t="shared" ca="1" si="1"/>
        <v>206.3</v>
      </c>
      <c r="C93" s="6">
        <v>4038</v>
      </c>
    </row>
    <row r="94" spans="1:3" ht="27" thickBot="1" x14ac:dyDescent="0.3">
      <c r="A94" s="4" t="s">
        <v>5</v>
      </c>
      <c r="B94" s="5">
        <f t="shared" ca="1" si="1"/>
        <v>201.6</v>
      </c>
      <c r="C94" s="6">
        <v>9980</v>
      </c>
    </row>
    <row r="95" spans="1:3" ht="27" thickBot="1" x14ac:dyDescent="0.3">
      <c r="A95" s="4" t="s">
        <v>4</v>
      </c>
      <c r="B95" s="5">
        <f t="shared" ca="1" si="1"/>
        <v>202.4</v>
      </c>
      <c r="C95" s="6">
        <v>4146</v>
      </c>
    </row>
    <row r="96" spans="1:3" ht="27" thickBot="1" x14ac:dyDescent="0.3">
      <c r="A96" s="4" t="s">
        <v>5</v>
      </c>
      <c r="B96" s="5">
        <f t="shared" ca="1" si="1"/>
        <v>201.1</v>
      </c>
      <c r="C96" s="6">
        <v>5231</v>
      </c>
    </row>
    <row r="97" spans="1:3" ht="27" thickBot="1" x14ac:dyDescent="0.3">
      <c r="A97" s="4" t="s">
        <v>4</v>
      </c>
      <c r="B97" s="5">
        <f t="shared" ca="1" si="1"/>
        <v>206.5</v>
      </c>
      <c r="C97" s="6">
        <v>2880</v>
      </c>
    </row>
    <row r="98" spans="1:3" ht="27" thickBot="1" x14ac:dyDescent="0.3">
      <c r="A98" s="4" t="s">
        <v>3</v>
      </c>
      <c r="B98" s="5">
        <f t="shared" ca="1" si="1"/>
        <v>207.4</v>
      </c>
      <c r="C98" s="6">
        <v>3160</v>
      </c>
    </row>
    <row r="99" spans="1:3" ht="27" thickBot="1" x14ac:dyDescent="0.3">
      <c r="A99" s="4" t="s">
        <v>5</v>
      </c>
      <c r="B99" s="5">
        <f t="shared" ca="1" si="1"/>
        <v>207.1</v>
      </c>
      <c r="C99" s="6">
        <v>1867</v>
      </c>
    </row>
    <row r="100" spans="1:3" ht="27" thickBot="1" x14ac:dyDescent="0.3">
      <c r="A100" s="4" t="s">
        <v>4</v>
      </c>
      <c r="B100" s="5">
        <f t="shared" ca="1" si="1"/>
        <v>209</v>
      </c>
      <c r="C100" s="6">
        <v>7618</v>
      </c>
    </row>
    <row r="101" spans="1:3" ht="27" thickBot="1" x14ac:dyDescent="0.3">
      <c r="A101" s="4" t="s">
        <v>5</v>
      </c>
      <c r="B101" s="5">
        <f t="shared" ca="1" si="1"/>
        <v>200.5</v>
      </c>
      <c r="C101" s="6">
        <v>2108</v>
      </c>
    </row>
    <row r="102" spans="1:3" ht="27" thickBot="1" x14ac:dyDescent="0.3">
      <c r="A102" s="4" t="s">
        <v>5</v>
      </c>
      <c r="B102" s="5">
        <f t="shared" ca="1" si="1"/>
        <v>203.5</v>
      </c>
      <c r="C102" s="6">
        <v>7863</v>
      </c>
    </row>
    <row r="103" spans="1:3" ht="27" thickBot="1" x14ac:dyDescent="0.3">
      <c r="A103" s="4" t="s">
        <v>4</v>
      </c>
      <c r="B103" s="5">
        <f t="shared" ca="1" si="1"/>
        <v>207.9</v>
      </c>
      <c r="C103" s="6">
        <v>3891</v>
      </c>
    </row>
    <row r="104" spans="1:3" ht="27" thickBot="1" x14ac:dyDescent="0.3">
      <c r="A104" s="4" t="s">
        <v>3</v>
      </c>
      <c r="B104" s="5">
        <f t="shared" ca="1" si="1"/>
        <v>201.9</v>
      </c>
      <c r="C104" s="6">
        <v>1068</v>
      </c>
    </row>
    <row r="105" spans="1:3" ht="27" thickBot="1" x14ac:dyDescent="0.3">
      <c r="A105" s="4" t="s">
        <v>3</v>
      </c>
      <c r="B105" s="5">
        <f t="shared" ca="1" si="1"/>
        <v>205.4</v>
      </c>
      <c r="C105" s="6">
        <v>7137</v>
      </c>
    </row>
    <row r="106" spans="1:3" ht="27" thickBot="1" x14ac:dyDescent="0.3">
      <c r="A106" s="4" t="s">
        <v>4</v>
      </c>
      <c r="B106" s="5">
        <f t="shared" ca="1" si="1"/>
        <v>206.5</v>
      </c>
      <c r="C106" s="6">
        <v>7276</v>
      </c>
    </row>
    <row r="107" spans="1:3" ht="27" thickBot="1" x14ac:dyDescent="0.3">
      <c r="A107" s="4" t="s">
        <v>4</v>
      </c>
      <c r="B107" s="5">
        <f t="shared" ca="1" si="1"/>
        <v>202.5</v>
      </c>
      <c r="C107" s="6">
        <v>2241</v>
      </c>
    </row>
    <row r="108" spans="1:3" ht="27" thickBot="1" x14ac:dyDescent="0.3">
      <c r="A108" s="4" t="s">
        <v>5</v>
      </c>
      <c r="B108" s="5">
        <f t="shared" ca="1" si="1"/>
        <v>207.2</v>
      </c>
      <c r="C108" s="6">
        <v>1415</v>
      </c>
    </row>
    <row r="109" spans="1:3" ht="27" thickBot="1" x14ac:dyDescent="0.3">
      <c r="A109" s="4" t="s">
        <v>5</v>
      </c>
      <c r="B109" s="5">
        <f t="shared" ca="1" si="1"/>
        <v>205.2</v>
      </c>
      <c r="C109" s="6">
        <v>3922</v>
      </c>
    </row>
    <row r="110" spans="1:3" ht="27" thickBot="1" x14ac:dyDescent="0.3">
      <c r="A110" s="4" t="s">
        <v>5</v>
      </c>
      <c r="B110" s="5">
        <f t="shared" ca="1" si="1"/>
        <v>203.1</v>
      </c>
      <c r="C110" s="6">
        <v>2017</v>
      </c>
    </row>
    <row r="111" spans="1:3" ht="27" thickBot="1" x14ac:dyDescent="0.3">
      <c r="A111" s="4" t="s">
        <v>5</v>
      </c>
      <c r="B111" s="5">
        <f t="shared" ca="1" si="1"/>
        <v>204.4</v>
      </c>
      <c r="C111" s="6">
        <v>4693</v>
      </c>
    </row>
    <row r="112" spans="1:3" ht="27" thickBot="1" x14ac:dyDescent="0.3">
      <c r="A112" s="4" t="s">
        <v>3</v>
      </c>
      <c r="B112" s="5">
        <f t="shared" ca="1" si="1"/>
        <v>205.6</v>
      </c>
      <c r="C112" s="6">
        <v>5118</v>
      </c>
    </row>
    <row r="113" spans="1:3" ht="27" thickBot="1" x14ac:dyDescent="0.3">
      <c r="A113" s="4" t="s">
        <v>3</v>
      </c>
      <c r="B113" s="5">
        <f t="shared" ca="1" si="1"/>
        <v>205.1</v>
      </c>
      <c r="C113" s="6">
        <v>1478</v>
      </c>
    </row>
    <row r="114" spans="1:3" ht="27" thickBot="1" x14ac:dyDescent="0.3">
      <c r="A114" s="4" t="s">
        <v>5</v>
      </c>
      <c r="B114" s="5">
        <f t="shared" ca="1" si="1"/>
        <v>207.5</v>
      </c>
      <c r="C114" s="6">
        <v>6670</v>
      </c>
    </row>
    <row r="115" spans="1:3" ht="27" thickBot="1" x14ac:dyDescent="0.3">
      <c r="A115" s="4" t="s">
        <v>5</v>
      </c>
      <c r="B115" s="5">
        <f t="shared" ca="1" si="1"/>
        <v>203.2</v>
      </c>
      <c r="C115" s="6">
        <v>7789</v>
      </c>
    </row>
    <row r="116" spans="1:3" ht="27" thickBot="1" x14ac:dyDescent="0.3">
      <c r="A116" s="4" t="s">
        <v>3</v>
      </c>
      <c r="B116" s="5">
        <f t="shared" ca="1" si="1"/>
        <v>208.4</v>
      </c>
      <c r="C116" s="6">
        <v>7362</v>
      </c>
    </row>
    <row r="117" spans="1:3" ht="27" thickBot="1" x14ac:dyDescent="0.3">
      <c r="A117" s="4" t="s">
        <v>3</v>
      </c>
      <c r="B117" s="5">
        <f t="shared" ca="1" si="1"/>
        <v>200.2</v>
      </c>
      <c r="C117" s="6">
        <v>9580</v>
      </c>
    </row>
    <row r="118" spans="1:3" ht="27" thickBot="1" x14ac:dyDescent="0.3">
      <c r="A118" s="4" t="s">
        <v>3</v>
      </c>
      <c r="B118" s="5">
        <f t="shared" ca="1" si="1"/>
        <v>201.6</v>
      </c>
      <c r="C118" s="6">
        <v>4864</v>
      </c>
    </row>
    <row r="119" spans="1:3" ht="27" thickBot="1" x14ac:dyDescent="0.3">
      <c r="A119" s="4" t="s">
        <v>5</v>
      </c>
      <c r="B119" s="5">
        <f t="shared" ca="1" si="1"/>
        <v>203</v>
      </c>
      <c r="C119" s="6">
        <v>1219</v>
      </c>
    </row>
    <row r="120" spans="1:3" ht="27" thickBot="1" x14ac:dyDescent="0.3">
      <c r="A120" s="4" t="s">
        <v>4</v>
      </c>
      <c r="B120" s="5">
        <f t="shared" ca="1" si="1"/>
        <v>204</v>
      </c>
      <c r="C120" s="6">
        <v>5483</v>
      </c>
    </row>
    <row r="121" spans="1:3" ht="27" thickBot="1" x14ac:dyDescent="0.3">
      <c r="A121" s="4" t="s">
        <v>4</v>
      </c>
      <c r="B121" s="5">
        <f t="shared" ca="1" si="1"/>
        <v>202.9</v>
      </c>
      <c r="C121" s="6">
        <v>9347</v>
      </c>
    </row>
    <row r="122" spans="1:3" ht="27" thickBot="1" x14ac:dyDescent="0.3">
      <c r="A122" s="4" t="s">
        <v>3</v>
      </c>
      <c r="B122" s="5">
        <f t="shared" ca="1" si="1"/>
        <v>200.4</v>
      </c>
      <c r="C122" s="6">
        <v>9417</v>
      </c>
    </row>
    <row r="123" spans="1:3" ht="27" thickBot="1" x14ac:dyDescent="0.3">
      <c r="A123" s="4" t="s">
        <v>5</v>
      </c>
      <c r="B123" s="5">
        <f t="shared" ca="1" si="1"/>
        <v>200.4</v>
      </c>
      <c r="C123" s="6">
        <v>5108</v>
      </c>
    </row>
    <row r="124" spans="1:3" ht="27" thickBot="1" x14ac:dyDescent="0.3">
      <c r="A124" s="4" t="s">
        <v>4</v>
      </c>
      <c r="B124" s="5">
        <f t="shared" ca="1" si="1"/>
        <v>201.5</v>
      </c>
      <c r="C124" s="6">
        <v>8573</v>
      </c>
    </row>
    <row r="125" spans="1:3" ht="27" thickBot="1" x14ac:dyDescent="0.3">
      <c r="A125" s="4" t="s">
        <v>5</v>
      </c>
      <c r="B125" s="5">
        <f t="shared" ca="1" si="1"/>
        <v>206</v>
      </c>
      <c r="C125" s="6">
        <v>6073</v>
      </c>
    </row>
    <row r="126" spans="1:3" ht="27" thickBot="1" x14ac:dyDescent="0.3">
      <c r="A126" s="4" t="s">
        <v>3</v>
      </c>
      <c r="B126" s="5">
        <f t="shared" ca="1" si="1"/>
        <v>201.7</v>
      </c>
      <c r="C126" s="6">
        <v>5855</v>
      </c>
    </row>
    <row r="127" spans="1:3" ht="27" thickBot="1" x14ac:dyDescent="0.3">
      <c r="A127" s="4" t="s">
        <v>5</v>
      </c>
      <c r="B127" s="5">
        <f t="shared" ca="1" si="1"/>
        <v>208.4</v>
      </c>
      <c r="C127" s="6">
        <v>7866</v>
      </c>
    </row>
    <row r="128" spans="1:3" ht="27" thickBot="1" x14ac:dyDescent="0.3">
      <c r="A128" s="4" t="s">
        <v>3</v>
      </c>
      <c r="B128" s="5">
        <f t="shared" ca="1" si="1"/>
        <v>203.5</v>
      </c>
      <c r="C128" s="6">
        <v>1209</v>
      </c>
    </row>
    <row r="129" spans="1:3" ht="27" thickBot="1" x14ac:dyDescent="0.3">
      <c r="A129" s="4" t="s">
        <v>4</v>
      </c>
      <c r="B129" s="5">
        <f t="shared" ca="1" si="1"/>
        <v>203.5</v>
      </c>
      <c r="C129" s="6">
        <v>9964</v>
      </c>
    </row>
    <row r="130" spans="1:3" ht="27" thickBot="1" x14ac:dyDescent="0.3">
      <c r="A130" s="4" t="s">
        <v>3</v>
      </c>
      <c r="B130" s="5">
        <f t="shared" ca="1" si="1"/>
        <v>201</v>
      </c>
      <c r="C130" s="6">
        <v>4841</v>
      </c>
    </row>
    <row r="131" spans="1:3" ht="27" thickBot="1" x14ac:dyDescent="0.3">
      <c r="A131" s="4" t="s">
        <v>4</v>
      </c>
      <c r="B131" s="5">
        <f t="shared" ref="B131:B194" ca="1" si="2">RANDBETWEEN(1,100)*0.1+200</f>
        <v>205.2</v>
      </c>
      <c r="C131" s="6">
        <v>3803</v>
      </c>
    </row>
    <row r="132" spans="1:3" ht="27" thickBot="1" x14ac:dyDescent="0.3">
      <c r="A132" s="4" t="s">
        <v>4</v>
      </c>
      <c r="B132" s="5">
        <f t="shared" ca="1" si="2"/>
        <v>207.3</v>
      </c>
      <c r="C132" s="6">
        <v>9352</v>
      </c>
    </row>
    <row r="133" spans="1:3" ht="27" thickBot="1" x14ac:dyDescent="0.3">
      <c r="A133" s="4" t="s">
        <v>5</v>
      </c>
      <c r="B133" s="5">
        <f t="shared" ca="1" si="2"/>
        <v>208.8</v>
      </c>
      <c r="C133" s="6">
        <v>9706</v>
      </c>
    </row>
    <row r="134" spans="1:3" ht="27" thickBot="1" x14ac:dyDescent="0.3">
      <c r="A134" s="4" t="s">
        <v>4</v>
      </c>
      <c r="B134" s="5">
        <f t="shared" ca="1" si="2"/>
        <v>209</v>
      </c>
      <c r="C134" s="6">
        <v>2714</v>
      </c>
    </row>
    <row r="135" spans="1:3" ht="27" thickBot="1" x14ac:dyDescent="0.3">
      <c r="A135" s="4" t="s">
        <v>4</v>
      </c>
      <c r="B135" s="5">
        <f t="shared" ca="1" si="2"/>
        <v>205.4</v>
      </c>
      <c r="C135" s="6">
        <v>3084</v>
      </c>
    </row>
    <row r="136" spans="1:3" ht="27" thickBot="1" x14ac:dyDescent="0.3">
      <c r="A136" s="4" t="s">
        <v>5</v>
      </c>
      <c r="B136" s="5">
        <f t="shared" ca="1" si="2"/>
        <v>201.9</v>
      </c>
      <c r="C136" s="6">
        <v>7276</v>
      </c>
    </row>
    <row r="137" spans="1:3" ht="27" thickBot="1" x14ac:dyDescent="0.3">
      <c r="A137" s="4" t="s">
        <v>5</v>
      </c>
      <c r="B137" s="5">
        <f t="shared" ca="1" si="2"/>
        <v>200.9</v>
      </c>
      <c r="C137" s="6">
        <v>4487</v>
      </c>
    </row>
    <row r="138" spans="1:3" ht="27" thickBot="1" x14ac:dyDescent="0.3">
      <c r="A138" s="4" t="s">
        <v>5</v>
      </c>
      <c r="B138" s="5">
        <f t="shared" ca="1" si="2"/>
        <v>203.1</v>
      </c>
      <c r="C138" s="6">
        <v>5607</v>
      </c>
    </row>
    <row r="139" spans="1:3" ht="27" thickBot="1" x14ac:dyDescent="0.3">
      <c r="A139" s="4" t="s">
        <v>4</v>
      </c>
      <c r="B139" s="5">
        <f t="shared" ca="1" si="2"/>
        <v>202.9</v>
      </c>
      <c r="C139" s="6">
        <v>7897</v>
      </c>
    </row>
    <row r="140" spans="1:3" ht="27" thickBot="1" x14ac:dyDescent="0.3">
      <c r="A140" s="4" t="s">
        <v>4</v>
      </c>
      <c r="B140" s="5">
        <f t="shared" ca="1" si="2"/>
        <v>204.6</v>
      </c>
      <c r="C140" s="6">
        <v>1088</v>
      </c>
    </row>
    <row r="141" spans="1:3" ht="27" thickBot="1" x14ac:dyDescent="0.3">
      <c r="A141" s="4" t="s">
        <v>4</v>
      </c>
      <c r="B141" s="5">
        <f t="shared" ca="1" si="2"/>
        <v>208.5</v>
      </c>
      <c r="C141" s="6">
        <v>2370</v>
      </c>
    </row>
    <row r="142" spans="1:3" ht="27" thickBot="1" x14ac:dyDescent="0.3">
      <c r="A142" s="4" t="s">
        <v>3</v>
      </c>
      <c r="B142" s="5">
        <f t="shared" ca="1" si="2"/>
        <v>204.6</v>
      </c>
      <c r="C142" s="6">
        <v>6271</v>
      </c>
    </row>
    <row r="143" spans="1:3" ht="27" thickBot="1" x14ac:dyDescent="0.3">
      <c r="A143" s="4" t="s">
        <v>3</v>
      </c>
      <c r="B143" s="5">
        <f t="shared" ca="1" si="2"/>
        <v>206.8</v>
      </c>
      <c r="C143" s="6">
        <v>3904</v>
      </c>
    </row>
    <row r="144" spans="1:3" ht="27" thickBot="1" x14ac:dyDescent="0.3">
      <c r="A144" s="4" t="s">
        <v>5</v>
      </c>
      <c r="B144" s="5">
        <f t="shared" ca="1" si="2"/>
        <v>207.6</v>
      </c>
      <c r="C144" s="6">
        <v>5168</v>
      </c>
    </row>
    <row r="145" spans="1:3" ht="27" thickBot="1" x14ac:dyDescent="0.3">
      <c r="A145" s="4" t="s">
        <v>4</v>
      </c>
      <c r="B145" s="5">
        <f t="shared" ca="1" si="2"/>
        <v>203</v>
      </c>
      <c r="C145" s="6">
        <v>8024</v>
      </c>
    </row>
    <row r="146" spans="1:3" ht="27" thickBot="1" x14ac:dyDescent="0.3">
      <c r="A146" s="4" t="s">
        <v>3</v>
      </c>
      <c r="B146" s="5">
        <f t="shared" ca="1" si="2"/>
        <v>206.5</v>
      </c>
      <c r="C146" s="6">
        <v>1035</v>
      </c>
    </row>
    <row r="147" spans="1:3" ht="27" thickBot="1" x14ac:dyDescent="0.3">
      <c r="A147" s="4" t="s">
        <v>3</v>
      </c>
      <c r="B147" s="5">
        <f t="shared" ca="1" si="2"/>
        <v>206.7</v>
      </c>
      <c r="C147" s="6">
        <v>2355</v>
      </c>
    </row>
    <row r="148" spans="1:3" ht="27" thickBot="1" x14ac:dyDescent="0.3">
      <c r="A148" s="4" t="s">
        <v>5</v>
      </c>
      <c r="B148" s="5">
        <f t="shared" ca="1" si="2"/>
        <v>205.1</v>
      </c>
      <c r="C148" s="6">
        <v>7873</v>
      </c>
    </row>
    <row r="149" spans="1:3" ht="27" thickBot="1" x14ac:dyDescent="0.3">
      <c r="A149" s="4" t="s">
        <v>3</v>
      </c>
      <c r="B149" s="5">
        <f t="shared" ca="1" si="2"/>
        <v>208.7</v>
      </c>
      <c r="C149" s="6">
        <v>5909</v>
      </c>
    </row>
    <row r="150" spans="1:3" ht="27" thickBot="1" x14ac:dyDescent="0.3">
      <c r="A150" s="4" t="s">
        <v>3</v>
      </c>
      <c r="B150" s="5">
        <f t="shared" ca="1" si="2"/>
        <v>205.7</v>
      </c>
      <c r="C150" s="6">
        <v>8283</v>
      </c>
    </row>
    <row r="151" spans="1:3" ht="27" thickBot="1" x14ac:dyDescent="0.3">
      <c r="A151" s="4" t="s">
        <v>5</v>
      </c>
      <c r="B151" s="5">
        <f t="shared" ca="1" si="2"/>
        <v>206.6</v>
      </c>
      <c r="C151" s="6">
        <v>1940</v>
      </c>
    </row>
    <row r="152" spans="1:3" ht="27" thickBot="1" x14ac:dyDescent="0.3">
      <c r="A152" s="4" t="s">
        <v>3</v>
      </c>
      <c r="B152" s="5">
        <f t="shared" ca="1" si="2"/>
        <v>200.4</v>
      </c>
      <c r="C152" s="6">
        <v>8417</v>
      </c>
    </row>
    <row r="153" spans="1:3" ht="27" thickBot="1" x14ac:dyDescent="0.3">
      <c r="A153" s="4" t="s">
        <v>5</v>
      </c>
      <c r="B153" s="5">
        <f t="shared" ca="1" si="2"/>
        <v>208.9</v>
      </c>
      <c r="C153" s="6">
        <v>8535</v>
      </c>
    </row>
    <row r="154" spans="1:3" ht="27" thickBot="1" x14ac:dyDescent="0.3">
      <c r="A154" s="4" t="s">
        <v>5</v>
      </c>
      <c r="B154" s="5">
        <f t="shared" ca="1" si="2"/>
        <v>208.5</v>
      </c>
      <c r="C154" s="6">
        <v>8327</v>
      </c>
    </row>
    <row r="155" spans="1:3" ht="27" thickBot="1" x14ac:dyDescent="0.3">
      <c r="A155" s="4" t="s">
        <v>3</v>
      </c>
      <c r="B155" s="5">
        <f t="shared" ca="1" si="2"/>
        <v>204</v>
      </c>
      <c r="C155" s="6">
        <v>1877</v>
      </c>
    </row>
    <row r="156" spans="1:3" ht="27" thickBot="1" x14ac:dyDescent="0.3">
      <c r="A156" s="4" t="s">
        <v>3</v>
      </c>
      <c r="B156" s="5">
        <f t="shared" ca="1" si="2"/>
        <v>204</v>
      </c>
      <c r="C156" s="6">
        <v>2464</v>
      </c>
    </row>
    <row r="157" spans="1:3" ht="27" thickBot="1" x14ac:dyDescent="0.3">
      <c r="A157" s="4" t="s">
        <v>5</v>
      </c>
      <c r="B157" s="5">
        <f t="shared" ca="1" si="2"/>
        <v>206</v>
      </c>
      <c r="C157" s="6">
        <v>8641</v>
      </c>
    </row>
    <row r="158" spans="1:3" ht="27" thickBot="1" x14ac:dyDescent="0.3">
      <c r="A158" s="4" t="s">
        <v>5</v>
      </c>
      <c r="B158" s="5">
        <f t="shared" ca="1" si="2"/>
        <v>204.4</v>
      </c>
      <c r="C158" s="6">
        <v>6591</v>
      </c>
    </row>
    <row r="159" spans="1:3" ht="27" thickBot="1" x14ac:dyDescent="0.3">
      <c r="A159" s="4" t="s">
        <v>3</v>
      </c>
      <c r="B159" s="5">
        <f t="shared" ca="1" si="2"/>
        <v>201.4</v>
      </c>
      <c r="C159" s="6">
        <v>4769</v>
      </c>
    </row>
    <row r="160" spans="1:3" ht="27" thickBot="1" x14ac:dyDescent="0.3">
      <c r="A160" s="4" t="s">
        <v>4</v>
      </c>
      <c r="B160" s="5">
        <f t="shared" ca="1" si="2"/>
        <v>208.1</v>
      </c>
      <c r="C160" s="6">
        <v>4811</v>
      </c>
    </row>
    <row r="161" spans="1:3" ht="27" thickBot="1" x14ac:dyDescent="0.3">
      <c r="A161" s="4" t="s">
        <v>4</v>
      </c>
      <c r="B161" s="5">
        <f t="shared" ca="1" si="2"/>
        <v>201.6</v>
      </c>
      <c r="C161" s="6">
        <v>7100</v>
      </c>
    </row>
    <row r="162" spans="1:3" ht="27" thickBot="1" x14ac:dyDescent="0.3">
      <c r="A162" s="4" t="s">
        <v>4</v>
      </c>
      <c r="B162" s="5">
        <f t="shared" ca="1" si="2"/>
        <v>209.6</v>
      </c>
      <c r="C162" s="6">
        <v>6590</v>
      </c>
    </row>
    <row r="163" spans="1:3" ht="27" thickBot="1" x14ac:dyDescent="0.3">
      <c r="A163" s="4" t="s">
        <v>4</v>
      </c>
      <c r="B163" s="5">
        <f t="shared" ca="1" si="2"/>
        <v>202.4</v>
      </c>
      <c r="C163" s="6">
        <v>1219</v>
      </c>
    </row>
    <row r="164" spans="1:3" ht="27" thickBot="1" x14ac:dyDescent="0.3">
      <c r="A164" s="4" t="s">
        <v>5</v>
      </c>
      <c r="B164" s="5">
        <f t="shared" ca="1" si="2"/>
        <v>207.8</v>
      </c>
      <c r="C164" s="6">
        <v>4732</v>
      </c>
    </row>
    <row r="165" spans="1:3" ht="27" thickBot="1" x14ac:dyDescent="0.3">
      <c r="A165" s="4" t="s">
        <v>3</v>
      </c>
      <c r="B165" s="5">
        <f t="shared" ca="1" si="2"/>
        <v>205.3</v>
      </c>
      <c r="C165" s="6">
        <v>4867</v>
      </c>
    </row>
    <row r="166" spans="1:3" ht="27" thickBot="1" x14ac:dyDescent="0.3">
      <c r="A166" s="4" t="s">
        <v>5</v>
      </c>
      <c r="B166" s="5">
        <f t="shared" ca="1" si="2"/>
        <v>205.1</v>
      </c>
      <c r="C166" s="6">
        <v>2515</v>
      </c>
    </row>
    <row r="167" spans="1:3" ht="27" thickBot="1" x14ac:dyDescent="0.3">
      <c r="A167" s="4" t="s">
        <v>4</v>
      </c>
      <c r="B167" s="5">
        <f t="shared" ca="1" si="2"/>
        <v>203.8</v>
      </c>
      <c r="C167" s="6">
        <v>4456</v>
      </c>
    </row>
    <row r="168" spans="1:3" ht="27" thickBot="1" x14ac:dyDescent="0.3">
      <c r="A168" s="4" t="s">
        <v>3</v>
      </c>
      <c r="B168" s="5">
        <f t="shared" ca="1" si="2"/>
        <v>206.8</v>
      </c>
      <c r="C168" s="6">
        <v>7099</v>
      </c>
    </row>
    <row r="169" spans="1:3" ht="27" thickBot="1" x14ac:dyDescent="0.3">
      <c r="A169" s="4" t="s">
        <v>5</v>
      </c>
      <c r="B169" s="5">
        <f t="shared" ca="1" si="2"/>
        <v>203.6</v>
      </c>
      <c r="C169" s="6">
        <v>5169</v>
      </c>
    </row>
    <row r="170" spans="1:3" ht="27" thickBot="1" x14ac:dyDescent="0.3">
      <c r="A170" s="4" t="s">
        <v>5</v>
      </c>
      <c r="B170" s="5">
        <f t="shared" ca="1" si="2"/>
        <v>203.3</v>
      </c>
      <c r="C170" s="6">
        <v>8476</v>
      </c>
    </row>
    <row r="171" spans="1:3" ht="27" thickBot="1" x14ac:dyDescent="0.3">
      <c r="A171" s="4" t="s">
        <v>4</v>
      </c>
      <c r="B171" s="5">
        <f t="shared" ca="1" si="2"/>
        <v>208.6</v>
      </c>
      <c r="C171" s="6">
        <v>8296</v>
      </c>
    </row>
    <row r="172" spans="1:3" ht="27" thickBot="1" x14ac:dyDescent="0.3">
      <c r="A172" s="4" t="s">
        <v>3</v>
      </c>
      <c r="B172" s="5">
        <f t="shared" ca="1" si="2"/>
        <v>202.5</v>
      </c>
      <c r="C172" s="6">
        <v>9289</v>
      </c>
    </row>
    <row r="173" spans="1:3" ht="27" thickBot="1" x14ac:dyDescent="0.3">
      <c r="A173" s="4" t="s">
        <v>4</v>
      </c>
      <c r="B173" s="5">
        <f t="shared" ca="1" si="2"/>
        <v>206.5</v>
      </c>
      <c r="C173" s="6">
        <v>7648</v>
      </c>
    </row>
    <row r="174" spans="1:3" ht="27" thickBot="1" x14ac:dyDescent="0.3">
      <c r="A174" s="4" t="s">
        <v>3</v>
      </c>
      <c r="B174" s="5">
        <f t="shared" ca="1" si="2"/>
        <v>207.9</v>
      </c>
      <c r="C174" s="6">
        <v>7744</v>
      </c>
    </row>
    <row r="175" spans="1:3" ht="27" thickBot="1" x14ac:dyDescent="0.3">
      <c r="A175" s="4" t="s">
        <v>5</v>
      </c>
      <c r="B175" s="5">
        <f t="shared" ca="1" si="2"/>
        <v>205.1</v>
      </c>
      <c r="C175" s="6">
        <v>4975</v>
      </c>
    </row>
    <row r="176" spans="1:3" ht="27" thickBot="1" x14ac:dyDescent="0.3">
      <c r="A176" s="4" t="s">
        <v>4</v>
      </c>
      <c r="B176" s="5">
        <f t="shared" ca="1" si="2"/>
        <v>200.2</v>
      </c>
      <c r="C176" s="6">
        <v>5329</v>
      </c>
    </row>
    <row r="177" spans="1:3" ht="27" thickBot="1" x14ac:dyDescent="0.3">
      <c r="A177" s="4" t="s">
        <v>4</v>
      </c>
      <c r="B177" s="5">
        <f t="shared" ca="1" si="2"/>
        <v>209.7</v>
      </c>
      <c r="C177" s="6">
        <v>8342</v>
      </c>
    </row>
    <row r="178" spans="1:3" ht="27" thickBot="1" x14ac:dyDescent="0.3">
      <c r="A178" s="4" t="s">
        <v>5</v>
      </c>
      <c r="B178" s="5">
        <f t="shared" ca="1" si="2"/>
        <v>203.2</v>
      </c>
      <c r="C178" s="6">
        <v>2820</v>
      </c>
    </row>
    <row r="179" spans="1:3" ht="27" thickBot="1" x14ac:dyDescent="0.3">
      <c r="A179" s="4" t="s">
        <v>3</v>
      </c>
      <c r="B179" s="5">
        <f t="shared" ca="1" si="2"/>
        <v>208.8</v>
      </c>
      <c r="C179" s="6">
        <v>9090</v>
      </c>
    </row>
    <row r="180" spans="1:3" ht="27" thickBot="1" x14ac:dyDescent="0.3">
      <c r="A180" s="4" t="s">
        <v>5</v>
      </c>
      <c r="B180" s="5">
        <f t="shared" ca="1" si="2"/>
        <v>209.8</v>
      </c>
      <c r="C180" s="6">
        <v>5778</v>
      </c>
    </row>
    <row r="181" spans="1:3" ht="27" thickBot="1" x14ac:dyDescent="0.3">
      <c r="A181" s="4" t="s">
        <v>5</v>
      </c>
      <c r="B181" s="5">
        <f t="shared" ca="1" si="2"/>
        <v>200.3</v>
      </c>
      <c r="C181" s="6">
        <v>3996</v>
      </c>
    </row>
    <row r="182" spans="1:3" ht="27" thickBot="1" x14ac:dyDescent="0.3">
      <c r="A182" s="4" t="s">
        <v>5</v>
      </c>
      <c r="B182" s="5">
        <f t="shared" ca="1" si="2"/>
        <v>207.9</v>
      </c>
      <c r="C182" s="6">
        <v>2451</v>
      </c>
    </row>
    <row r="183" spans="1:3" ht="27" thickBot="1" x14ac:dyDescent="0.3">
      <c r="A183" s="4" t="s">
        <v>3</v>
      </c>
      <c r="B183" s="5">
        <f t="shared" ca="1" si="2"/>
        <v>209.9</v>
      </c>
      <c r="C183" s="6">
        <v>7033</v>
      </c>
    </row>
    <row r="184" spans="1:3" ht="27" thickBot="1" x14ac:dyDescent="0.3">
      <c r="A184" s="4" t="s">
        <v>4</v>
      </c>
      <c r="B184" s="5">
        <f t="shared" ca="1" si="2"/>
        <v>209</v>
      </c>
      <c r="C184" s="6">
        <v>9658</v>
      </c>
    </row>
    <row r="185" spans="1:3" ht="27" thickBot="1" x14ac:dyDescent="0.3">
      <c r="A185" s="4" t="s">
        <v>4</v>
      </c>
      <c r="B185" s="5">
        <f t="shared" ca="1" si="2"/>
        <v>206.3</v>
      </c>
      <c r="C185" s="6">
        <v>9997</v>
      </c>
    </row>
    <row r="186" spans="1:3" ht="27" thickBot="1" x14ac:dyDescent="0.3">
      <c r="A186" s="4" t="s">
        <v>4</v>
      </c>
      <c r="B186" s="5">
        <f t="shared" ca="1" si="2"/>
        <v>207.8</v>
      </c>
      <c r="C186" s="6">
        <v>8410</v>
      </c>
    </row>
    <row r="187" spans="1:3" ht="27" thickBot="1" x14ac:dyDescent="0.3">
      <c r="A187" s="4" t="s">
        <v>4</v>
      </c>
      <c r="B187" s="5">
        <f t="shared" ca="1" si="2"/>
        <v>200.5</v>
      </c>
      <c r="C187" s="6">
        <v>2630</v>
      </c>
    </row>
    <row r="188" spans="1:3" ht="27" thickBot="1" x14ac:dyDescent="0.3">
      <c r="A188" s="4" t="s">
        <v>3</v>
      </c>
      <c r="B188" s="5">
        <f t="shared" ca="1" si="2"/>
        <v>204.5</v>
      </c>
      <c r="C188" s="6">
        <v>8697</v>
      </c>
    </row>
    <row r="189" spans="1:3" ht="27" thickBot="1" x14ac:dyDescent="0.3">
      <c r="A189" s="4" t="s">
        <v>3</v>
      </c>
      <c r="B189" s="5">
        <f t="shared" ca="1" si="2"/>
        <v>203.6</v>
      </c>
      <c r="C189" s="6">
        <v>5095</v>
      </c>
    </row>
    <row r="190" spans="1:3" ht="27" thickBot="1" x14ac:dyDescent="0.3">
      <c r="A190" s="4" t="s">
        <v>4</v>
      </c>
      <c r="B190" s="5">
        <f t="shared" ca="1" si="2"/>
        <v>209.3</v>
      </c>
      <c r="C190" s="6">
        <v>7303</v>
      </c>
    </row>
    <row r="191" spans="1:3" ht="27" thickBot="1" x14ac:dyDescent="0.3">
      <c r="A191" s="4" t="s">
        <v>5</v>
      </c>
      <c r="B191" s="5">
        <f t="shared" ca="1" si="2"/>
        <v>208.9</v>
      </c>
      <c r="C191" s="6">
        <v>6435</v>
      </c>
    </row>
    <row r="192" spans="1:3" ht="27" thickBot="1" x14ac:dyDescent="0.3">
      <c r="A192" s="4" t="s">
        <v>5</v>
      </c>
      <c r="B192" s="5">
        <f t="shared" ca="1" si="2"/>
        <v>206.3</v>
      </c>
      <c r="C192" s="6">
        <v>1519</v>
      </c>
    </row>
    <row r="193" spans="1:3" ht="27" thickBot="1" x14ac:dyDescent="0.3">
      <c r="A193" s="4" t="s">
        <v>5</v>
      </c>
      <c r="B193" s="5">
        <f t="shared" ca="1" si="2"/>
        <v>208.3</v>
      </c>
      <c r="C193" s="6">
        <v>6465</v>
      </c>
    </row>
    <row r="194" spans="1:3" ht="27" thickBot="1" x14ac:dyDescent="0.3">
      <c r="A194" s="4" t="s">
        <v>4</v>
      </c>
      <c r="B194" s="5">
        <f t="shared" ca="1" si="2"/>
        <v>208.9</v>
      </c>
      <c r="C194" s="6">
        <v>6767</v>
      </c>
    </row>
    <row r="195" spans="1:3" ht="27" thickBot="1" x14ac:dyDescent="0.3">
      <c r="A195" s="4" t="s">
        <v>4</v>
      </c>
      <c r="B195" s="5">
        <f t="shared" ref="B195:B258" ca="1" si="3">RANDBETWEEN(1,100)*0.1+200</f>
        <v>206.9</v>
      </c>
      <c r="C195" s="6">
        <v>9370</v>
      </c>
    </row>
    <row r="196" spans="1:3" ht="27" thickBot="1" x14ac:dyDescent="0.3">
      <c r="A196" s="4" t="s">
        <v>4</v>
      </c>
      <c r="B196" s="5">
        <f t="shared" ca="1" si="3"/>
        <v>206.2</v>
      </c>
      <c r="C196" s="6">
        <v>3745</v>
      </c>
    </row>
    <row r="197" spans="1:3" ht="27" thickBot="1" x14ac:dyDescent="0.3">
      <c r="A197" s="4" t="s">
        <v>4</v>
      </c>
      <c r="B197" s="5">
        <f t="shared" ca="1" si="3"/>
        <v>207.9</v>
      </c>
      <c r="C197" s="6">
        <v>3616</v>
      </c>
    </row>
    <row r="198" spans="1:3" ht="27" thickBot="1" x14ac:dyDescent="0.3">
      <c r="A198" s="4" t="s">
        <v>5</v>
      </c>
      <c r="B198" s="5">
        <f t="shared" ca="1" si="3"/>
        <v>203.8</v>
      </c>
      <c r="C198" s="6">
        <v>8858</v>
      </c>
    </row>
    <row r="199" spans="1:3" ht="27" thickBot="1" x14ac:dyDescent="0.3">
      <c r="A199" s="4" t="s">
        <v>5</v>
      </c>
      <c r="B199" s="5">
        <f t="shared" ca="1" si="3"/>
        <v>207.8</v>
      </c>
      <c r="C199" s="6">
        <v>1971</v>
      </c>
    </row>
    <row r="200" spans="1:3" ht="27" thickBot="1" x14ac:dyDescent="0.3">
      <c r="A200" s="4" t="s">
        <v>5</v>
      </c>
      <c r="B200" s="5">
        <f t="shared" ca="1" si="3"/>
        <v>202</v>
      </c>
      <c r="C200" s="6">
        <v>5069</v>
      </c>
    </row>
    <row r="201" spans="1:3" ht="27" thickBot="1" x14ac:dyDescent="0.3">
      <c r="A201" s="4" t="s">
        <v>4</v>
      </c>
      <c r="B201" s="5">
        <f t="shared" ca="1" si="3"/>
        <v>203.3</v>
      </c>
      <c r="C201" s="6">
        <v>2616</v>
      </c>
    </row>
    <row r="202" spans="1:3" ht="27" thickBot="1" x14ac:dyDescent="0.3">
      <c r="A202" s="4" t="s">
        <v>5</v>
      </c>
      <c r="B202" s="5">
        <f t="shared" ca="1" si="3"/>
        <v>203.1</v>
      </c>
      <c r="C202" s="6">
        <v>9773</v>
      </c>
    </row>
    <row r="203" spans="1:3" ht="27" thickBot="1" x14ac:dyDescent="0.3">
      <c r="A203" s="4" t="s">
        <v>3</v>
      </c>
      <c r="B203" s="5">
        <f t="shared" ca="1" si="3"/>
        <v>206.9</v>
      </c>
      <c r="C203" s="6">
        <v>7611</v>
      </c>
    </row>
    <row r="204" spans="1:3" ht="27" thickBot="1" x14ac:dyDescent="0.3">
      <c r="A204" s="4" t="s">
        <v>4</v>
      </c>
      <c r="B204" s="5">
        <f t="shared" ca="1" si="3"/>
        <v>202.7</v>
      </c>
      <c r="C204" s="6">
        <v>2568</v>
      </c>
    </row>
    <row r="205" spans="1:3" ht="27" thickBot="1" x14ac:dyDescent="0.3">
      <c r="A205" s="4" t="s">
        <v>5</v>
      </c>
      <c r="B205" s="5">
        <f t="shared" ca="1" si="3"/>
        <v>206.4</v>
      </c>
      <c r="C205" s="6">
        <v>5682</v>
      </c>
    </row>
    <row r="206" spans="1:3" ht="27" thickBot="1" x14ac:dyDescent="0.3">
      <c r="A206" s="4" t="s">
        <v>3</v>
      </c>
      <c r="B206" s="5">
        <f t="shared" ca="1" si="3"/>
        <v>202</v>
      </c>
      <c r="C206" s="6">
        <v>6588</v>
      </c>
    </row>
    <row r="207" spans="1:3" ht="27" thickBot="1" x14ac:dyDescent="0.3">
      <c r="A207" s="4" t="s">
        <v>3</v>
      </c>
      <c r="B207" s="5">
        <f t="shared" ca="1" si="3"/>
        <v>205.3</v>
      </c>
      <c r="C207" s="6">
        <v>4970</v>
      </c>
    </row>
    <row r="208" spans="1:3" ht="27" thickBot="1" x14ac:dyDescent="0.3">
      <c r="A208" s="4" t="s">
        <v>4</v>
      </c>
      <c r="B208" s="5">
        <f t="shared" ca="1" si="3"/>
        <v>208.4</v>
      </c>
      <c r="C208" s="6">
        <v>5436</v>
      </c>
    </row>
    <row r="209" spans="1:3" ht="27" thickBot="1" x14ac:dyDescent="0.3">
      <c r="A209" s="4" t="s">
        <v>4</v>
      </c>
      <c r="B209" s="5">
        <f t="shared" ca="1" si="3"/>
        <v>209.9</v>
      </c>
      <c r="C209" s="6">
        <v>4731</v>
      </c>
    </row>
    <row r="210" spans="1:3" ht="27" thickBot="1" x14ac:dyDescent="0.3">
      <c r="A210" s="4" t="s">
        <v>4</v>
      </c>
      <c r="B210" s="5">
        <f t="shared" ca="1" si="3"/>
        <v>209.7</v>
      </c>
      <c r="C210" s="6">
        <v>2515</v>
      </c>
    </row>
    <row r="211" spans="1:3" ht="27" thickBot="1" x14ac:dyDescent="0.3">
      <c r="A211" s="4" t="s">
        <v>3</v>
      </c>
      <c r="B211" s="5">
        <f t="shared" ca="1" si="3"/>
        <v>203</v>
      </c>
      <c r="C211" s="6">
        <v>4147</v>
      </c>
    </row>
    <row r="212" spans="1:3" ht="27" thickBot="1" x14ac:dyDescent="0.3">
      <c r="A212" s="4" t="s">
        <v>4</v>
      </c>
      <c r="B212" s="5">
        <f t="shared" ca="1" si="3"/>
        <v>201.1</v>
      </c>
      <c r="C212" s="6">
        <v>6837</v>
      </c>
    </row>
    <row r="213" spans="1:3" ht="27" thickBot="1" x14ac:dyDescent="0.3">
      <c r="A213" s="4" t="s">
        <v>3</v>
      </c>
      <c r="B213" s="5">
        <f t="shared" ca="1" si="3"/>
        <v>206.2</v>
      </c>
      <c r="C213" s="6">
        <v>3406</v>
      </c>
    </row>
    <row r="214" spans="1:3" ht="27" thickBot="1" x14ac:dyDescent="0.3">
      <c r="A214" s="4" t="s">
        <v>3</v>
      </c>
      <c r="B214" s="5">
        <f t="shared" ca="1" si="3"/>
        <v>209.9</v>
      </c>
      <c r="C214" s="6">
        <v>9290</v>
      </c>
    </row>
    <row r="215" spans="1:3" ht="27" thickBot="1" x14ac:dyDescent="0.3">
      <c r="A215" s="4" t="s">
        <v>5</v>
      </c>
      <c r="B215" s="5">
        <f t="shared" ca="1" si="3"/>
        <v>202.6</v>
      </c>
      <c r="C215" s="6">
        <v>5872</v>
      </c>
    </row>
    <row r="216" spans="1:3" ht="27" thickBot="1" x14ac:dyDescent="0.3">
      <c r="A216" s="4" t="s">
        <v>5</v>
      </c>
      <c r="B216" s="5">
        <f t="shared" ca="1" si="3"/>
        <v>204.2</v>
      </c>
      <c r="C216" s="6">
        <v>6410</v>
      </c>
    </row>
    <row r="217" spans="1:3" ht="27" thickBot="1" x14ac:dyDescent="0.3">
      <c r="A217" s="4" t="s">
        <v>5</v>
      </c>
      <c r="B217" s="5">
        <f t="shared" ca="1" si="3"/>
        <v>208.5</v>
      </c>
      <c r="C217" s="6">
        <v>7411</v>
      </c>
    </row>
    <row r="218" spans="1:3" ht="27" thickBot="1" x14ac:dyDescent="0.3">
      <c r="A218" s="4" t="s">
        <v>4</v>
      </c>
      <c r="B218" s="5">
        <f t="shared" ca="1" si="3"/>
        <v>207.3</v>
      </c>
      <c r="C218" s="6">
        <v>8453</v>
      </c>
    </row>
    <row r="219" spans="1:3" ht="27" thickBot="1" x14ac:dyDescent="0.3">
      <c r="A219" s="4" t="s">
        <v>5</v>
      </c>
      <c r="B219" s="5">
        <f t="shared" ca="1" si="3"/>
        <v>204.9</v>
      </c>
      <c r="C219" s="6">
        <v>7362</v>
      </c>
    </row>
    <row r="220" spans="1:3" ht="27" thickBot="1" x14ac:dyDescent="0.3">
      <c r="A220" s="4" t="s">
        <v>4</v>
      </c>
      <c r="B220" s="5">
        <f t="shared" ca="1" si="3"/>
        <v>209.7</v>
      </c>
      <c r="C220" s="6">
        <v>6557</v>
      </c>
    </row>
    <row r="221" spans="1:3" ht="27" thickBot="1" x14ac:dyDescent="0.3">
      <c r="A221" s="4" t="s">
        <v>4</v>
      </c>
      <c r="B221" s="5">
        <f t="shared" ca="1" si="3"/>
        <v>207.4</v>
      </c>
      <c r="C221" s="6">
        <v>7783</v>
      </c>
    </row>
    <row r="222" spans="1:3" ht="27" thickBot="1" x14ac:dyDescent="0.3">
      <c r="A222" s="4" t="s">
        <v>3</v>
      </c>
      <c r="B222" s="5">
        <f t="shared" ca="1" si="3"/>
        <v>210</v>
      </c>
      <c r="C222" s="6">
        <v>2514</v>
      </c>
    </row>
    <row r="223" spans="1:3" ht="27" thickBot="1" x14ac:dyDescent="0.3">
      <c r="A223" s="4" t="s">
        <v>3</v>
      </c>
      <c r="B223" s="5">
        <f t="shared" ca="1" si="3"/>
        <v>202.5</v>
      </c>
      <c r="C223" s="6">
        <v>7359</v>
      </c>
    </row>
    <row r="224" spans="1:3" ht="27" thickBot="1" x14ac:dyDescent="0.3">
      <c r="A224" s="4" t="s">
        <v>5</v>
      </c>
      <c r="B224" s="5">
        <f t="shared" ca="1" si="3"/>
        <v>201</v>
      </c>
      <c r="C224" s="6">
        <v>7762</v>
      </c>
    </row>
    <row r="225" spans="1:3" ht="27" thickBot="1" x14ac:dyDescent="0.3">
      <c r="A225" s="4" t="s">
        <v>3</v>
      </c>
      <c r="B225" s="5">
        <f t="shared" ca="1" si="3"/>
        <v>203.3</v>
      </c>
      <c r="C225" s="6">
        <v>4446</v>
      </c>
    </row>
    <row r="226" spans="1:3" ht="27" thickBot="1" x14ac:dyDescent="0.3">
      <c r="A226" s="4" t="s">
        <v>4</v>
      </c>
      <c r="B226" s="5">
        <f t="shared" ca="1" si="3"/>
        <v>203.4</v>
      </c>
      <c r="C226" s="6">
        <v>9801</v>
      </c>
    </row>
    <row r="227" spans="1:3" ht="27" thickBot="1" x14ac:dyDescent="0.3">
      <c r="A227" s="4" t="s">
        <v>4</v>
      </c>
      <c r="B227" s="5">
        <f t="shared" ca="1" si="3"/>
        <v>200.5</v>
      </c>
      <c r="C227" s="6">
        <v>4518</v>
      </c>
    </row>
    <row r="228" spans="1:3" ht="27" thickBot="1" x14ac:dyDescent="0.3">
      <c r="A228" s="4" t="s">
        <v>3</v>
      </c>
      <c r="B228" s="5">
        <f t="shared" ca="1" si="3"/>
        <v>205.3</v>
      </c>
      <c r="C228" s="6">
        <v>3628</v>
      </c>
    </row>
    <row r="229" spans="1:3" ht="27" thickBot="1" x14ac:dyDescent="0.3">
      <c r="A229" s="4" t="s">
        <v>4</v>
      </c>
      <c r="B229" s="5">
        <f t="shared" ca="1" si="3"/>
        <v>209.3</v>
      </c>
      <c r="C229" s="6">
        <v>4958</v>
      </c>
    </row>
    <row r="230" spans="1:3" ht="27" thickBot="1" x14ac:dyDescent="0.3">
      <c r="A230" s="4" t="s">
        <v>4</v>
      </c>
      <c r="B230" s="5">
        <f t="shared" ca="1" si="3"/>
        <v>200.9</v>
      </c>
      <c r="C230" s="6">
        <v>8520</v>
      </c>
    </row>
    <row r="231" spans="1:3" ht="27" thickBot="1" x14ac:dyDescent="0.3">
      <c r="A231" s="4" t="s">
        <v>5</v>
      </c>
      <c r="B231" s="5">
        <f t="shared" ca="1" si="3"/>
        <v>202.9</v>
      </c>
      <c r="C231" s="6">
        <v>9973</v>
      </c>
    </row>
    <row r="232" spans="1:3" ht="27" thickBot="1" x14ac:dyDescent="0.3">
      <c r="A232" s="4" t="s">
        <v>4</v>
      </c>
      <c r="B232" s="5">
        <f t="shared" ca="1" si="3"/>
        <v>207.4</v>
      </c>
      <c r="C232" s="6">
        <v>4597</v>
      </c>
    </row>
    <row r="233" spans="1:3" ht="27" thickBot="1" x14ac:dyDescent="0.3">
      <c r="A233" s="4" t="s">
        <v>4</v>
      </c>
      <c r="B233" s="5">
        <f t="shared" ca="1" si="3"/>
        <v>202.9</v>
      </c>
      <c r="C233" s="6">
        <v>7345</v>
      </c>
    </row>
    <row r="234" spans="1:3" ht="27" thickBot="1" x14ac:dyDescent="0.3">
      <c r="A234" s="4" t="s">
        <v>4</v>
      </c>
      <c r="B234" s="5">
        <f t="shared" ca="1" si="3"/>
        <v>200.1</v>
      </c>
      <c r="C234" s="6">
        <v>2582</v>
      </c>
    </row>
    <row r="235" spans="1:3" ht="27" thickBot="1" x14ac:dyDescent="0.3">
      <c r="A235" s="4" t="s">
        <v>5</v>
      </c>
      <c r="B235" s="5">
        <f t="shared" ca="1" si="3"/>
        <v>206.8</v>
      </c>
      <c r="C235" s="6">
        <v>8332</v>
      </c>
    </row>
    <row r="236" spans="1:3" ht="27" thickBot="1" x14ac:dyDescent="0.3">
      <c r="A236" s="4" t="s">
        <v>5</v>
      </c>
      <c r="B236" s="5">
        <f t="shared" ca="1" si="3"/>
        <v>208.1</v>
      </c>
      <c r="C236" s="6">
        <v>1695</v>
      </c>
    </row>
    <row r="237" spans="1:3" ht="27" thickBot="1" x14ac:dyDescent="0.3">
      <c r="A237" s="4" t="s">
        <v>4</v>
      </c>
      <c r="B237" s="5">
        <f t="shared" ca="1" si="3"/>
        <v>200.2</v>
      </c>
      <c r="C237" s="6">
        <v>7565</v>
      </c>
    </row>
    <row r="238" spans="1:3" ht="27" thickBot="1" x14ac:dyDescent="0.3">
      <c r="A238" s="4" t="s">
        <v>3</v>
      </c>
      <c r="B238" s="5">
        <f t="shared" ca="1" si="3"/>
        <v>207</v>
      </c>
      <c r="C238" s="6">
        <v>2933</v>
      </c>
    </row>
    <row r="239" spans="1:3" ht="27" thickBot="1" x14ac:dyDescent="0.3">
      <c r="A239" s="4" t="s">
        <v>5</v>
      </c>
      <c r="B239" s="5">
        <f t="shared" ca="1" si="3"/>
        <v>201.2</v>
      </c>
      <c r="C239" s="6">
        <v>6700</v>
      </c>
    </row>
    <row r="240" spans="1:3" ht="27" thickBot="1" x14ac:dyDescent="0.3">
      <c r="A240" s="4" t="s">
        <v>3</v>
      </c>
      <c r="B240" s="5">
        <f t="shared" ca="1" si="3"/>
        <v>207.5</v>
      </c>
      <c r="C240" s="6">
        <v>3466</v>
      </c>
    </row>
    <row r="241" spans="1:3" ht="27" thickBot="1" x14ac:dyDescent="0.3">
      <c r="A241" s="4" t="s">
        <v>3</v>
      </c>
      <c r="B241" s="5">
        <f t="shared" ca="1" si="3"/>
        <v>201.6</v>
      </c>
      <c r="C241" s="6">
        <v>9724</v>
      </c>
    </row>
    <row r="242" spans="1:3" ht="27" thickBot="1" x14ac:dyDescent="0.3">
      <c r="A242" s="4" t="s">
        <v>4</v>
      </c>
      <c r="B242" s="5">
        <f t="shared" ca="1" si="3"/>
        <v>201.7</v>
      </c>
      <c r="C242" s="6">
        <v>2107</v>
      </c>
    </row>
    <row r="243" spans="1:3" ht="27" thickBot="1" x14ac:dyDescent="0.3">
      <c r="A243" s="4" t="s">
        <v>4</v>
      </c>
      <c r="B243" s="5">
        <f t="shared" ca="1" si="3"/>
        <v>208</v>
      </c>
      <c r="C243" s="6">
        <v>3341</v>
      </c>
    </row>
    <row r="244" spans="1:3" ht="27" thickBot="1" x14ac:dyDescent="0.3">
      <c r="A244" s="4" t="s">
        <v>3</v>
      </c>
      <c r="B244" s="5">
        <f t="shared" ca="1" si="3"/>
        <v>207.3</v>
      </c>
      <c r="C244" s="6">
        <v>4405</v>
      </c>
    </row>
    <row r="245" spans="1:3" ht="27" thickBot="1" x14ac:dyDescent="0.3">
      <c r="A245" s="4" t="s">
        <v>4</v>
      </c>
      <c r="B245" s="5">
        <f t="shared" ca="1" si="3"/>
        <v>202</v>
      </c>
      <c r="C245" s="6">
        <v>5197</v>
      </c>
    </row>
    <row r="246" spans="1:3" ht="27" thickBot="1" x14ac:dyDescent="0.3">
      <c r="A246" s="4" t="s">
        <v>5</v>
      </c>
      <c r="B246" s="5">
        <f t="shared" ca="1" si="3"/>
        <v>201.5</v>
      </c>
      <c r="C246" s="6">
        <v>5708</v>
      </c>
    </row>
    <row r="247" spans="1:3" ht="27" thickBot="1" x14ac:dyDescent="0.3">
      <c r="A247" s="4" t="s">
        <v>3</v>
      </c>
      <c r="B247" s="5">
        <f t="shared" ca="1" si="3"/>
        <v>204.4</v>
      </c>
      <c r="C247" s="6">
        <v>7844</v>
      </c>
    </row>
    <row r="248" spans="1:3" ht="27" thickBot="1" x14ac:dyDescent="0.3">
      <c r="A248" s="4" t="s">
        <v>5</v>
      </c>
      <c r="B248" s="5">
        <f t="shared" ca="1" si="3"/>
        <v>206.7</v>
      </c>
      <c r="C248" s="6">
        <v>4972</v>
      </c>
    </row>
    <row r="249" spans="1:3" ht="27" thickBot="1" x14ac:dyDescent="0.3">
      <c r="A249" s="4" t="s">
        <v>5</v>
      </c>
      <c r="B249" s="5">
        <f t="shared" ca="1" si="3"/>
        <v>202.5</v>
      </c>
      <c r="C249" s="6">
        <v>3372</v>
      </c>
    </row>
    <row r="250" spans="1:3" ht="27" thickBot="1" x14ac:dyDescent="0.3">
      <c r="A250" s="4" t="s">
        <v>4</v>
      </c>
      <c r="B250" s="5">
        <f t="shared" ca="1" si="3"/>
        <v>202.5</v>
      </c>
      <c r="C250" s="6">
        <v>6859</v>
      </c>
    </row>
    <row r="251" spans="1:3" ht="27" thickBot="1" x14ac:dyDescent="0.3">
      <c r="A251" s="4" t="s">
        <v>3</v>
      </c>
      <c r="B251" s="5">
        <f t="shared" ca="1" si="3"/>
        <v>203.5</v>
      </c>
      <c r="C251" s="6">
        <v>2561</v>
      </c>
    </row>
    <row r="252" spans="1:3" ht="27" thickBot="1" x14ac:dyDescent="0.3">
      <c r="A252" s="4" t="s">
        <v>5</v>
      </c>
      <c r="B252" s="5">
        <f t="shared" ca="1" si="3"/>
        <v>205.7</v>
      </c>
      <c r="C252" s="6">
        <v>3224</v>
      </c>
    </row>
    <row r="253" spans="1:3" ht="27" thickBot="1" x14ac:dyDescent="0.3">
      <c r="A253" s="4" t="s">
        <v>5</v>
      </c>
      <c r="B253" s="5">
        <f t="shared" ca="1" si="3"/>
        <v>200.2</v>
      </c>
      <c r="C253" s="6">
        <v>6192</v>
      </c>
    </row>
    <row r="254" spans="1:3" ht="27" thickBot="1" x14ac:dyDescent="0.3">
      <c r="A254" s="4" t="s">
        <v>5</v>
      </c>
      <c r="B254" s="5">
        <f t="shared" ca="1" si="3"/>
        <v>201.2</v>
      </c>
      <c r="C254" s="6">
        <v>4641</v>
      </c>
    </row>
    <row r="255" spans="1:3" ht="27" thickBot="1" x14ac:dyDescent="0.3">
      <c r="A255" s="4" t="s">
        <v>5</v>
      </c>
      <c r="B255" s="5">
        <f t="shared" ca="1" si="3"/>
        <v>203.3</v>
      </c>
      <c r="C255" s="6">
        <v>3099</v>
      </c>
    </row>
    <row r="256" spans="1:3" ht="27" thickBot="1" x14ac:dyDescent="0.3">
      <c r="A256" s="4" t="s">
        <v>3</v>
      </c>
      <c r="B256" s="5">
        <f t="shared" ca="1" si="3"/>
        <v>205.5</v>
      </c>
      <c r="C256" s="6">
        <v>4646</v>
      </c>
    </row>
    <row r="257" spans="1:3" ht="27" thickBot="1" x14ac:dyDescent="0.3">
      <c r="A257" s="4" t="s">
        <v>5</v>
      </c>
      <c r="B257" s="5">
        <f t="shared" ca="1" si="3"/>
        <v>209.2</v>
      </c>
      <c r="C257" s="6">
        <v>4460</v>
      </c>
    </row>
    <row r="258" spans="1:3" ht="27" thickBot="1" x14ac:dyDescent="0.3">
      <c r="A258" s="4" t="s">
        <v>5</v>
      </c>
      <c r="B258" s="5">
        <f t="shared" ca="1" si="3"/>
        <v>200.9</v>
      </c>
      <c r="C258" s="6">
        <v>4898</v>
      </c>
    </row>
    <row r="259" spans="1:3" ht="27" thickBot="1" x14ac:dyDescent="0.3">
      <c r="A259" s="4" t="s">
        <v>5</v>
      </c>
      <c r="B259" s="5">
        <f t="shared" ref="B259:B322" ca="1" si="4">RANDBETWEEN(1,100)*0.1+200</f>
        <v>206.1</v>
      </c>
      <c r="C259" s="6">
        <v>4912</v>
      </c>
    </row>
    <row r="260" spans="1:3" ht="27" thickBot="1" x14ac:dyDescent="0.3">
      <c r="A260" s="4" t="s">
        <v>3</v>
      </c>
      <c r="B260" s="5">
        <f t="shared" ca="1" si="4"/>
        <v>201.7</v>
      </c>
      <c r="C260" s="6">
        <v>7847</v>
      </c>
    </row>
    <row r="261" spans="1:3" ht="27" thickBot="1" x14ac:dyDescent="0.3">
      <c r="A261" s="4" t="s">
        <v>5</v>
      </c>
      <c r="B261" s="5">
        <f t="shared" ca="1" si="4"/>
        <v>205</v>
      </c>
      <c r="C261" s="6">
        <v>9684</v>
      </c>
    </row>
    <row r="262" spans="1:3" ht="27" thickBot="1" x14ac:dyDescent="0.3">
      <c r="A262" s="4" t="s">
        <v>5</v>
      </c>
      <c r="B262" s="5">
        <f t="shared" ca="1" si="4"/>
        <v>200.2</v>
      </c>
      <c r="C262" s="6">
        <v>5171</v>
      </c>
    </row>
    <row r="263" spans="1:3" ht="27" thickBot="1" x14ac:dyDescent="0.3">
      <c r="A263" s="4" t="s">
        <v>4</v>
      </c>
      <c r="B263" s="5">
        <f t="shared" ca="1" si="4"/>
        <v>209.2</v>
      </c>
      <c r="C263" s="6">
        <v>4675</v>
      </c>
    </row>
    <row r="264" spans="1:3" ht="27" thickBot="1" x14ac:dyDescent="0.3">
      <c r="A264" s="4" t="s">
        <v>4</v>
      </c>
      <c r="B264" s="5">
        <f t="shared" ca="1" si="4"/>
        <v>207.2</v>
      </c>
      <c r="C264" s="6">
        <v>3226</v>
      </c>
    </row>
    <row r="265" spans="1:3" ht="27" thickBot="1" x14ac:dyDescent="0.3">
      <c r="A265" s="4" t="s">
        <v>3</v>
      </c>
      <c r="B265" s="5">
        <f t="shared" ca="1" si="4"/>
        <v>205.5</v>
      </c>
      <c r="C265" s="6">
        <v>7266</v>
      </c>
    </row>
    <row r="266" spans="1:3" ht="27" thickBot="1" x14ac:dyDescent="0.3">
      <c r="A266" s="4" t="s">
        <v>3</v>
      </c>
      <c r="B266" s="5">
        <f t="shared" ca="1" si="4"/>
        <v>208.2</v>
      </c>
      <c r="C266" s="6">
        <v>6667</v>
      </c>
    </row>
    <row r="267" spans="1:3" ht="27" thickBot="1" x14ac:dyDescent="0.3">
      <c r="A267" s="4" t="s">
        <v>5</v>
      </c>
      <c r="B267" s="5">
        <f t="shared" ca="1" si="4"/>
        <v>204.2</v>
      </c>
      <c r="C267" s="6">
        <v>4971</v>
      </c>
    </row>
    <row r="268" spans="1:3" ht="27" thickBot="1" x14ac:dyDescent="0.3">
      <c r="A268" s="4" t="s">
        <v>5</v>
      </c>
      <c r="B268" s="5">
        <f t="shared" ca="1" si="4"/>
        <v>203.2</v>
      </c>
      <c r="C268" s="6">
        <v>3418</v>
      </c>
    </row>
    <row r="269" spans="1:3" ht="27" thickBot="1" x14ac:dyDescent="0.3">
      <c r="A269" s="4" t="s">
        <v>5</v>
      </c>
      <c r="B269" s="5">
        <f t="shared" ca="1" si="4"/>
        <v>206.1</v>
      </c>
      <c r="C269" s="6">
        <v>4593</v>
      </c>
    </row>
    <row r="270" spans="1:3" ht="27" thickBot="1" x14ac:dyDescent="0.3">
      <c r="A270" s="4" t="s">
        <v>5</v>
      </c>
      <c r="B270" s="5">
        <f t="shared" ca="1" si="4"/>
        <v>209.3</v>
      </c>
      <c r="C270" s="6">
        <v>1481</v>
      </c>
    </row>
    <row r="271" spans="1:3" ht="27" thickBot="1" x14ac:dyDescent="0.3">
      <c r="A271" s="4" t="s">
        <v>4</v>
      </c>
      <c r="B271" s="5">
        <f t="shared" ca="1" si="4"/>
        <v>202.9</v>
      </c>
      <c r="C271" s="6">
        <v>7199</v>
      </c>
    </row>
    <row r="272" spans="1:3" ht="27" thickBot="1" x14ac:dyDescent="0.3">
      <c r="A272" s="4" t="s">
        <v>3</v>
      </c>
      <c r="B272" s="5">
        <f t="shared" ca="1" si="4"/>
        <v>209.7</v>
      </c>
      <c r="C272" s="6">
        <v>5153</v>
      </c>
    </row>
    <row r="273" spans="1:3" ht="27" thickBot="1" x14ac:dyDescent="0.3">
      <c r="A273" s="4" t="s">
        <v>4</v>
      </c>
      <c r="B273" s="5">
        <f t="shared" ca="1" si="4"/>
        <v>202.9</v>
      </c>
      <c r="C273" s="6">
        <v>6913</v>
      </c>
    </row>
    <row r="274" spans="1:3" ht="27" thickBot="1" x14ac:dyDescent="0.3">
      <c r="A274" s="4" t="s">
        <v>5</v>
      </c>
      <c r="B274" s="5">
        <f t="shared" ca="1" si="4"/>
        <v>209.7</v>
      </c>
      <c r="C274" s="6">
        <v>8583</v>
      </c>
    </row>
    <row r="275" spans="1:3" ht="27" thickBot="1" x14ac:dyDescent="0.3">
      <c r="A275" s="4" t="s">
        <v>3</v>
      </c>
      <c r="B275" s="5">
        <f t="shared" ca="1" si="4"/>
        <v>202.9</v>
      </c>
      <c r="C275" s="6">
        <v>3573</v>
      </c>
    </row>
    <row r="276" spans="1:3" ht="27" thickBot="1" x14ac:dyDescent="0.3">
      <c r="A276" s="4" t="s">
        <v>3</v>
      </c>
      <c r="B276" s="5">
        <f t="shared" ca="1" si="4"/>
        <v>204.2</v>
      </c>
      <c r="C276" s="6">
        <v>7005</v>
      </c>
    </row>
    <row r="277" spans="1:3" ht="27" thickBot="1" x14ac:dyDescent="0.3">
      <c r="A277" s="4" t="s">
        <v>5</v>
      </c>
      <c r="B277" s="5">
        <f t="shared" ca="1" si="4"/>
        <v>209</v>
      </c>
      <c r="C277" s="6">
        <v>2121</v>
      </c>
    </row>
    <row r="278" spans="1:3" ht="27" thickBot="1" x14ac:dyDescent="0.3">
      <c r="A278" s="4" t="s">
        <v>4</v>
      </c>
      <c r="B278" s="5">
        <f t="shared" ca="1" si="4"/>
        <v>206.4</v>
      </c>
      <c r="C278" s="6">
        <v>7235</v>
      </c>
    </row>
    <row r="279" spans="1:3" ht="27" thickBot="1" x14ac:dyDescent="0.3">
      <c r="A279" s="4" t="s">
        <v>3</v>
      </c>
      <c r="B279" s="5">
        <f t="shared" ca="1" si="4"/>
        <v>203</v>
      </c>
      <c r="C279" s="6">
        <v>2318</v>
      </c>
    </row>
    <row r="280" spans="1:3" ht="27" thickBot="1" x14ac:dyDescent="0.3">
      <c r="A280" s="4" t="s">
        <v>5</v>
      </c>
      <c r="B280" s="5">
        <f t="shared" ca="1" si="4"/>
        <v>202.4</v>
      </c>
      <c r="C280" s="6">
        <v>8125</v>
      </c>
    </row>
    <row r="281" spans="1:3" ht="27" thickBot="1" x14ac:dyDescent="0.3">
      <c r="A281" s="4" t="s">
        <v>5</v>
      </c>
      <c r="B281" s="5">
        <f t="shared" ca="1" si="4"/>
        <v>208.5</v>
      </c>
      <c r="C281" s="6">
        <v>5913</v>
      </c>
    </row>
    <row r="282" spans="1:3" ht="27" thickBot="1" x14ac:dyDescent="0.3">
      <c r="A282" s="4" t="s">
        <v>3</v>
      </c>
      <c r="B282" s="5">
        <f t="shared" ca="1" si="4"/>
        <v>206.4</v>
      </c>
      <c r="C282" s="6">
        <v>4606</v>
      </c>
    </row>
    <row r="283" spans="1:3" ht="27" thickBot="1" x14ac:dyDescent="0.3">
      <c r="A283" s="4" t="s">
        <v>4</v>
      </c>
      <c r="B283" s="5">
        <f t="shared" ca="1" si="4"/>
        <v>201.2</v>
      </c>
      <c r="C283" s="6">
        <v>5971</v>
      </c>
    </row>
    <row r="284" spans="1:3" ht="27" thickBot="1" x14ac:dyDescent="0.3">
      <c r="A284" s="4" t="s">
        <v>5</v>
      </c>
      <c r="B284" s="5">
        <f t="shared" ca="1" si="4"/>
        <v>202.2</v>
      </c>
      <c r="C284" s="6">
        <v>6929</v>
      </c>
    </row>
    <row r="285" spans="1:3" ht="27" thickBot="1" x14ac:dyDescent="0.3">
      <c r="A285" s="4" t="s">
        <v>3</v>
      </c>
      <c r="B285" s="5">
        <f t="shared" ca="1" si="4"/>
        <v>208.5</v>
      </c>
      <c r="C285" s="6">
        <v>3012</v>
      </c>
    </row>
    <row r="286" spans="1:3" ht="27" thickBot="1" x14ac:dyDescent="0.3">
      <c r="A286" s="4" t="s">
        <v>4</v>
      </c>
      <c r="B286" s="5">
        <f t="shared" ca="1" si="4"/>
        <v>206.5</v>
      </c>
      <c r="C286" s="6">
        <v>9023</v>
      </c>
    </row>
    <row r="287" spans="1:3" ht="27" thickBot="1" x14ac:dyDescent="0.3">
      <c r="A287" s="4" t="s">
        <v>5</v>
      </c>
      <c r="B287" s="5">
        <f t="shared" ca="1" si="4"/>
        <v>202.6</v>
      </c>
      <c r="C287" s="6">
        <v>4522</v>
      </c>
    </row>
    <row r="288" spans="1:3" ht="27" thickBot="1" x14ac:dyDescent="0.3">
      <c r="A288" s="4" t="s">
        <v>4</v>
      </c>
      <c r="B288" s="5">
        <f t="shared" ca="1" si="4"/>
        <v>205.7</v>
      </c>
      <c r="C288" s="6">
        <v>9425</v>
      </c>
    </row>
    <row r="289" spans="1:3" ht="27" thickBot="1" x14ac:dyDescent="0.3">
      <c r="A289" s="4" t="s">
        <v>3</v>
      </c>
      <c r="B289" s="5">
        <f t="shared" ca="1" si="4"/>
        <v>202.7</v>
      </c>
      <c r="C289" s="6">
        <v>5693</v>
      </c>
    </row>
    <row r="290" spans="1:3" ht="27" thickBot="1" x14ac:dyDescent="0.3">
      <c r="A290" s="4" t="s">
        <v>3</v>
      </c>
      <c r="B290" s="5">
        <f t="shared" ca="1" si="4"/>
        <v>206.6</v>
      </c>
      <c r="C290" s="6">
        <v>5829</v>
      </c>
    </row>
    <row r="291" spans="1:3" ht="27" thickBot="1" x14ac:dyDescent="0.3">
      <c r="A291" s="4" t="s">
        <v>5</v>
      </c>
      <c r="B291" s="5">
        <f t="shared" ca="1" si="4"/>
        <v>206.2</v>
      </c>
      <c r="C291" s="6">
        <v>8685</v>
      </c>
    </row>
    <row r="292" spans="1:3" ht="27" thickBot="1" x14ac:dyDescent="0.3">
      <c r="A292" s="4" t="s">
        <v>3</v>
      </c>
      <c r="B292" s="5">
        <f t="shared" ca="1" si="4"/>
        <v>201.7</v>
      </c>
      <c r="C292" s="6">
        <v>3942</v>
      </c>
    </row>
    <row r="293" spans="1:3" ht="27" thickBot="1" x14ac:dyDescent="0.3">
      <c r="A293" s="4" t="s">
        <v>3</v>
      </c>
      <c r="B293" s="5">
        <f t="shared" ca="1" si="4"/>
        <v>201.9</v>
      </c>
      <c r="C293" s="6">
        <v>7084</v>
      </c>
    </row>
    <row r="294" spans="1:3" ht="27" thickBot="1" x14ac:dyDescent="0.3">
      <c r="A294" s="4" t="s">
        <v>4</v>
      </c>
      <c r="B294" s="5">
        <f t="shared" ca="1" si="4"/>
        <v>200.7</v>
      </c>
      <c r="C294" s="6">
        <v>5462</v>
      </c>
    </row>
    <row r="295" spans="1:3" ht="27" thickBot="1" x14ac:dyDescent="0.3">
      <c r="A295" s="4" t="s">
        <v>3</v>
      </c>
      <c r="B295" s="5">
        <f t="shared" ca="1" si="4"/>
        <v>210</v>
      </c>
      <c r="C295" s="6">
        <v>6640</v>
      </c>
    </row>
    <row r="296" spans="1:3" ht="27" thickBot="1" x14ac:dyDescent="0.3">
      <c r="A296" s="4" t="s">
        <v>3</v>
      </c>
      <c r="B296" s="5">
        <f t="shared" ca="1" si="4"/>
        <v>208.7</v>
      </c>
      <c r="C296" s="6">
        <v>5857</v>
      </c>
    </row>
    <row r="297" spans="1:3" ht="27" thickBot="1" x14ac:dyDescent="0.3">
      <c r="A297" s="4" t="s">
        <v>5</v>
      </c>
      <c r="B297" s="5">
        <f t="shared" ca="1" si="4"/>
        <v>210</v>
      </c>
      <c r="C297" s="6">
        <v>1625</v>
      </c>
    </row>
    <row r="298" spans="1:3" ht="27" thickBot="1" x14ac:dyDescent="0.3">
      <c r="A298" s="4" t="s">
        <v>3</v>
      </c>
      <c r="B298" s="5">
        <f t="shared" ca="1" si="4"/>
        <v>205.8</v>
      </c>
      <c r="C298" s="6">
        <v>5216</v>
      </c>
    </row>
    <row r="299" spans="1:3" ht="27" thickBot="1" x14ac:dyDescent="0.3">
      <c r="A299" s="4" t="s">
        <v>5</v>
      </c>
      <c r="B299" s="5">
        <f t="shared" ca="1" si="4"/>
        <v>205.3</v>
      </c>
      <c r="C299" s="6">
        <v>2431</v>
      </c>
    </row>
    <row r="300" spans="1:3" ht="27" thickBot="1" x14ac:dyDescent="0.3">
      <c r="A300" s="4" t="s">
        <v>4</v>
      </c>
      <c r="B300" s="5">
        <f t="shared" ca="1" si="4"/>
        <v>204.9</v>
      </c>
      <c r="C300" s="6">
        <v>5976</v>
      </c>
    </row>
    <row r="301" spans="1:3" ht="27" thickBot="1" x14ac:dyDescent="0.3">
      <c r="A301" s="4" t="s">
        <v>4</v>
      </c>
      <c r="B301" s="5">
        <f t="shared" ca="1" si="4"/>
        <v>200.9</v>
      </c>
      <c r="C301" s="6">
        <v>3512</v>
      </c>
    </row>
    <row r="302" spans="1:3" ht="27" thickBot="1" x14ac:dyDescent="0.3">
      <c r="A302" s="4" t="s">
        <v>5</v>
      </c>
      <c r="B302" s="5">
        <f t="shared" ca="1" si="4"/>
        <v>205.7</v>
      </c>
      <c r="C302" s="6">
        <v>3507</v>
      </c>
    </row>
    <row r="303" spans="1:3" ht="27" thickBot="1" x14ac:dyDescent="0.3">
      <c r="A303" s="4" t="s">
        <v>3</v>
      </c>
      <c r="B303" s="5">
        <f t="shared" ca="1" si="4"/>
        <v>203.4</v>
      </c>
      <c r="C303" s="6">
        <v>2303</v>
      </c>
    </row>
    <row r="304" spans="1:3" ht="27" thickBot="1" x14ac:dyDescent="0.3">
      <c r="A304" s="4" t="s">
        <v>5</v>
      </c>
      <c r="B304" s="5">
        <f t="shared" ca="1" si="4"/>
        <v>209.1</v>
      </c>
      <c r="C304" s="6">
        <v>1893</v>
      </c>
    </row>
    <row r="305" spans="1:3" ht="27" thickBot="1" x14ac:dyDescent="0.3">
      <c r="A305" s="4" t="s">
        <v>5</v>
      </c>
      <c r="B305" s="5">
        <f t="shared" ca="1" si="4"/>
        <v>205</v>
      </c>
      <c r="C305" s="6">
        <v>4105</v>
      </c>
    </row>
    <row r="306" spans="1:3" ht="27" thickBot="1" x14ac:dyDescent="0.3">
      <c r="A306" s="4" t="s">
        <v>4</v>
      </c>
      <c r="B306" s="5">
        <f t="shared" ca="1" si="4"/>
        <v>208.9</v>
      </c>
      <c r="C306" s="6">
        <v>8617</v>
      </c>
    </row>
    <row r="307" spans="1:3" ht="27" thickBot="1" x14ac:dyDescent="0.3">
      <c r="A307" s="4" t="s">
        <v>3</v>
      </c>
      <c r="B307" s="5">
        <f t="shared" ca="1" si="4"/>
        <v>202.6</v>
      </c>
      <c r="C307" s="6">
        <v>9120</v>
      </c>
    </row>
    <row r="308" spans="1:3" ht="27" thickBot="1" x14ac:dyDescent="0.3">
      <c r="A308" s="4" t="s">
        <v>5</v>
      </c>
      <c r="B308" s="5">
        <f t="shared" ca="1" si="4"/>
        <v>205.9</v>
      </c>
      <c r="C308" s="6">
        <v>8277</v>
      </c>
    </row>
    <row r="309" spans="1:3" ht="27" thickBot="1" x14ac:dyDescent="0.3">
      <c r="A309" s="4" t="s">
        <v>4</v>
      </c>
      <c r="B309" s="5">
        <f t="shared" ca="1" si="4"/>
        <v>204.2</v>
      </c>
      <c r="C309" s="6">
        <v>9519</v>
      </c>
    </row>
    <row r="310" spans="1:3" ht="27" thickBot="1" x14ac:dyDescent="0.3">
      <c r="A310" s="4" t="s">
        <v>3</v>
      </c>
      <c r="B310" s="5">
        <f t="shared" ca="1" si="4"/>
        <v>201.1</v>
      </c>
      <c r="C310" s="6">
        <v>2683</v>
      </c>
    </row>
    <row r="311" spans="1:3" ht="27" thickBot="1" x14ac:dyDescent="0.3">
      <c r="A311" s="4" t="s">
        <v>4</v>
      </c>
      <c r="B311" s="5">
        <f t="shared" ca="1" si="4"/>
        <v>208.4</v>
      </c>
      <c r="C311" s="6">
        <v>5257</v>
      </c>
    </row>
    <row r="312" spans="1:3" ht="27" thickBot="1" x14ac:dyDescent="0.3">
      <c r="A312" s="4" t="s">
        <v>5</v>
      </c>
      <c r="B312" s="5">
        <f t="shared" ca="1" si="4"/>
        <v>204.7</v>
      </c>
      <c r="C312" s="6">
        <v>4292</v>
      </c>
    </row>
    <row r="313" spans="1:3" ht="27" thickBot="1" x14ac:dyDescent="0.3">
      <c r="A313" s="4" t="s">
        <v>3</v>
      </c>
      <c r="B313" s="5">
        <f t="shared" ca="1" si="4"/>
        <v>202.7</v>
      </c>
      <c r="C313" s="6">
        <v>9334</v>
      </c>
    </row>
    <row r="314" spans="1:3" ht="27" thickBot="1" x14ac:dyDescent="0.3">
      <c r="A314" s="4" t="s">
        <v>4</v>
      </c>
      <c r="B314" s="5">
        <f t="shared" ca="1" si="4"/>
        <v>207.7</v>
      </c>
      <c r="C314" s="6">
        <v>4666</v>
      </c>
    </row>
    <row r="315" spans="1:3" ht="27" thickBot="1" x14ac:dyDescent="0.3">
      <c r="A315" s="4" t="s">
        <v>3</v>
      </c>
      <c r="B315" s="5">
        <f t="shared" ca="1" si="4"/>
        <v>200.2</v>
      </c>
      <c r="C315" s="6">
        <v>3472</v>
      </c>
    </row>
    <row r="316" spans="1:3" ht="27" thickBot="1" x14ac:dyDescent="0.3">
      <c r="A316" s="4" t="s">
        <v>5</v>
      </c>
      <c r="B316" s="5">
        <f t="shared" ca="1" si="4"/>
        <v>209.4</v>
      </c>
      <c r="C316" s="6">
        <v>2381</v>
      </c>
    </row>
    <row r="317" spans="1:3" ht="27" thickBot="1" x14ac:dyDescent="0.3">
      <c r="A317" s="4" t="s">
        <v>5</v>
      </c>
      <c r="B317" s="5">
        <f t="shared" ca="1" si="4"/>
        <v>202.8</v>
      </c>
      <c r="C317" s="6">
        <v>1907</v>
      </c>
    </row>
    <row r="318" spans="1:3" ht="27" thickBot="1" x14ac:dyDescent="0.3">
      <c r="A318" s="4" t="s">
        <v>4</v>
      </c>
      <c r="B318" s="5">
        <f t="shared" ca="1" si="4"/>
        <v>202</v>
      </c>
      <c r="C318" s="6">
        <v>6343</v>
      </c>
    </row>
    <row r="319" spans="1:3" ht="27" thickBot="1" x14ac:dyDescent="0.3">
      <c r="A319" s="4" t="s">
        <v>5</v>
      </c>
      <c r="B319" s="5">
        <f t="shared" ca="1" si="4"/>
        <v>200.2</v>
      </c>
      <c r="C319" s="6">
        <v>8291</v>
      </c>
    </row>
    <row r="320" spans="1:3" ht="27" thickBot="1" x14ac:dyDescent="0.3">
      <c r="A320" s="4" t="s">
        <v>3</v>
      </c>
      <c r="B320" s="5">
        <f t="shared" ca="1" si="4"/>
        <v>203</v>
      </c>
      <c r="C320" s="6">
        <v>1429</v>
      </c>
    </row>
    <row r="321" spans="1:3" ht="27" thickBot="1" x14ac:dyDescent="0.3">
      <c r="A321" s="4" t="s">
        <v>5</v>
      </c>
      <c r="B321" s="5">
        <f t="shared" ca="1" si="4"/>
        <v>208.5</v>
      </c>
      <c r="C321" s="6">
        <v>6415</v>
      </c>
    </row>
    <row r="322" spans="1:3" ht="27" thickBot="1" x14ac:dyDescent="0.3">
      <c r="A322" s="4" t="s">
        <v>5</v>
      </c>
      <c r="B322" s="5">
        <f t="shared" ca="1" si="4"/>
        <v>205.4</v>
      </c>
      <c r="C322" s="6">
        <v>5982</v>
      </c>
    </row>
    <row r="323" spans="1:3" ht="27" thickBot="1" x14ac:dyDescent="0.3">
      <c r="A323" s="4" t="s">
        <v>5</v>
      </c>
      <c r="B323" s="5">
        <f t="shared" ref="B323:B386" ca="1" si="5">RANDBETWEEN(1,100)*0.1+200</f>
        <v>207.3</v>
      </c>
      <c r="C323" s="6">
        <v>1437</v>
      </c>
    </row>
    <row r="324" spans="1:3" ht="27" thickBot="1" x14ac:dyDescent="0.3">
      <c r="A324" s="4" t="s">
        <v>5</v>
      </c>
      <c r="B324" s="5">
        <f t="shared" ca="1" si="5"/>
        <v>209.6</v>
      </c>
      <c r="C324" s="6">
        <v>2039</v>
      </c>
    </row>
    <row r="325" spans="1:3" ht="27" thickBot="1" x14ac:dyDescent="0.3">
      <c r="A325" s="4" t="s">
        <v>5</v>
      </c>
      <c r="B325" s="5">
        <f t="shared" ca="1" si="5"/>
        <v>207.8</v>
      </c>
      <c r="C325" s="6">
        <v>6611</v>
      </c>
    </row>
    <row r="326" spans="1:3" ht="27" thickBot="1" x14ac:dyDescent="0.3">
      <c r="A326" s="4" t="s">
        <v>5</v>
      </c>
      <c r="B326" s="5">
        <f t="shared" ca="1" si="5"/>
        <v>202.5</v>
      </c>
      <c r="C326" s="6">
        <v>5488</v>
      </c>
    </row>
    <row r="327" spans="1:3" ht="27" thickBot="1" x14ac:dyDescent="0.3">
      <c r="A327" s="4" t="s">
        <v>5</v>
      </c>
      <c r="B327" s="5">
        <f t="shared" ca="1" si="5"/>
        <v>201.7</v>
      </c>
      <c r="C327" s="6">
        <v>6166</v>
      </c>
    </row>
    <row r="328" spans="1:3" ht="27" thickBot="1" x14ac:dyDescent="0.3">
      <c r="A328" s="4" t="s">
        <v>3</v>
      </c>
      <c r="B328" s="5">
        <f t="shared" ca="1" si="5"/>
        <v>206.3</v>
      </c>
      <c r="C328" s="6">
        <v>7339</v>
      </c>
    </row>
    <row r="329" spans="1:3" ht="27" thickBot="1" x14ac:dyDescent="0.3">
      <c r="A329" s="4" t="s">
        <v>4</v>
      </c>
      <c r="B329" s="5">
        <f t="shared" ca="1" si="5"/>
        <v>206.6</v>
      </c>
      <c r="C329" s="6">
        <v>4080</v>
      </c>
    </row>
    <row r="330" spans="1:3" ht="27" thickBot="1" x14ac:dyDescent="0.3">
      <c r="A330" s="4" t="s">
        <v>3</v>
      </c>
      <c r="B330" s="5">
        <f t="shared" ca="1" si="5"/>
        <v>209.5</v>
      </c>
      <c r="C330" s="6">
        <v>7949</v>
      </c>
    </row>
    <row r="331" spans="1:3" ht="27" thickBot="1" x14ac:dyDescent="0.3">
      <c r="A331" s="4" t="s">
        <v>4</v>
      </c>
      <c r="B331" s="5">
        <f t="shared" ca="1" si="5"/>
        <v>201.2</v>
      </c>
      <c r="C331" s="6">
        <v>6663</v>
      </c>
    </row>
    <row r="332" spans="1:3" ht="27" thickBot="1" x14ac:dyDescent="0.3">
      <c r="A332" s="4" t="s">
        <v>3</v>
      </c>
      <c r="B332" s="5">
        <f t="shared" ca="1" si="5"/>
        <v>201.5</v>
      </c>
      <c r="C332" s="6">
        <v>8971</v>
      </c>
    </row>
    <row r="333" spans="1:3" ht="27" thickBot="1" x14ac:dyDescent="0.3">
      <c r="A333" s="4" t="s">
        <v>5</v>
      </c>
      <c r="B333" s="5">
        <f t="shared" ca="1" si="5"/>
        <v>207.5</v>
      </c>
      <c r="C333" s="6">
        <v>1951</v>
      </c>
    </row>
    <row r="334" spans="1:3" ht="27" thickBot="1" x14ac:dyDescent="0.3">
      <c r="A334" s="4" t="s">
        <v>3</v>
      </c>
      <c r="B334" s="5">
        <f t="shared" ca="1" si="5"/>
        <v>200.5</v>
      </c>
      <c r="C334" s="6">
        <v>6010</v>
      </c>
    </row>
    <row r="335" spans="1:3" ht="27" thickBot="1" x14ac:dyDescent="0.3">
      <c r="A335" s="4" t="s">
        <v>4</v>
      </c>
      <c r="B335" s="5">
        <f t="shared" ca="1" si="5"/>
        <v>204.7</v>
      </c>
      <c r="C335" s="6">
        <v>1310</v>
      </c>
    </row>
    <row r="336" spans="1:3" ht="27" thickBot="1" x14ac:dyDescent="0.3">
      <c r="A336" s="4" t="s">
        <v>4</v>
      </c>
      <c r="B336" s="5">
        <f t="shared" ca="1" si="5"/>
        <v>202.9</v>
      </c>
      <c r="C336" s="6">
        <v>5233</v>
      </c>
    </row>
    <row r="337" spans="1:3" ht="27" thickBot="1" x14ac:dyDescent="0.3">
      <c r="A337" s="4" t="s">
        <v>4</v>
      </c>
      <c r="B337" s="5">
        <f t="shared" ca="1" si="5"/>
        <v>200.4</v>
      </c>
      <c r="C337" s="6">
        <v>9951</v>
      </c>
    </row>
    <row r="338" spans="1:3" ht="27" thickBot="1" x14ac:dyDescent="0.3">
      <c r="A338" s="4" t="s">
        <v>4</v>
      </c>
      <c r="B338" s="5">
        <f t="shared" ca="1" si="5"/>
        <v>202.1</v>
      </c>
      <c r="C338" s="6">
        <v>7360</v>
      </c>
    </row>
    <row r="339" spans="1:3" ht="27" thickBot="1" x14ac:dyDescent="0.3">
      <c r="A339" s="4" t="s">
        <v>3</v>
      </c>
      <c r="B339" s="5">
        <f t="shared" ca="1" si="5"/>
        <v>201.2</v>
      </c>
      <c r="C339" s="6">
        <v>7658</v>
      </c>
    </row>
    <row r="340" spans="1:3" ht="27" thickBot="1" x14ac:dyDescent="0.3">
      <c r="A340" s="4" t="s">
        <v>3</v>
      </c>
      <c r="B340" s="5">
        <f t="shared" ca="1" si="5"/>
        <v>207.1</v>
      </c>
      <c r="C340" s="6">
        <v>6852</v>
      </c>
    </row>
    <row r="341" spans="1:3" ht="27" thickBot="1" x14ac:dyDescent="0.3">
      <c r="A341" s="4" t="s">
        <v>4</v>
      </c>
      <c r="B341" s="5">
        <f t="shared" ca="1" si="5"/>
        <v>202.2</v>
      </c>
      <c r="C341" s="6">
        <v>1588</v>
      </c>
    </row>
    <row r="342" spans="1:3" ht="27" thickBot="1" x14ac:dyDescent="0.3">
      <c r="A342" s="4" t="s">
        <v>3</v>
      </c>
      <c r="B342" s="5">
        <f t="shared" ca="1" si="5"/>
        <v>201</v>
      </c>
      <c r="C342" s="6">
        <v>3632</v>
      </c>
    </row>
    <row r="343" spans="1:3" ht="27" thickBot="1" x14ac:dyDescent="0.3">
      <c r="A343" s="4" t="s">
        <v>3</v>
      </c>
      <c r="B343" s="5">
        <f t="shared" ca="1" si="5"/>
        <v>204.9</v>
      </c>
      <c r="C343" s="6">
        <v>6888</v>
      </c>
    </row>
    <row r="344" spans="1:3" ht="27" thickBot="1" x14ac:dyDescent="0.3">
      <c r="A344" s="4" t="s">
        <v>5</v>
      </c>
      <c r="B344" s="5">
        <f t="shared" ca="1" si="5"/>
        <v>201.2</v>
      </c>
      <c r="C344" s="6">
        <v>2868</v>
      </c>
    </row>
    <row r="345" spans="1:3" ht="27" thickBot="1" x14ac:dyDescent="0.3">
      <c r="A345" s="4" t="s">
        <v>5</v>
      </c>
      <c r="B345" s="5">
        <f t="shared" ca="1" si="5"/>
        <v>206.2</v>
      </c>
      <c r="C345" s="6">
        <v>3449</v>
      </c>
    </row>
    <row r="346" spans="1:3" ht="27" thickBot="1" x14ac:dyDescent="0.3">
      <c r="A346" s="4" t="s">
        <v>4</v>
      </c>
      <c r="B346" s="5">
        <f t="shared" ca="1" si="5"/>
        <v>201.5</v>
      </c>
      <c r="C346" s="6">
        <v>6551</v>
      </c>
    </row>
    <row r="347" spans="1:3" ht="27" thickBot="1" x14ac:dyDescent="0.3">
      <c r="A347" s="4" t="s">
        <v>3</v>
      </c>
      <c r="B347" s="5">
        <f t="shared" ca="1" si="5"/>
        <v>208</v>
      </c>
      <c r="C347" s="6">
        <v>7150</v>
      </c>
    </row>
    <row r="348" spans="1:3" ht="27" thickBot="1" x14ac:dyDescent="0.3">
      <c r="A348" s="4" t="s">
        <v>4</v>
      </c>
      <c r="B348" s="5">
        <f t="shared" ca="1" si="5"/>
        <v>201.2</v>
      </c>
      <c r="C348" s="6">
        <v>6762</v>
      </c>
    </row>
    <row r="349" spans="1:3" ht="27" thickBot="1" x14ac:dyDescent="0.3">
      <c r="A349" s="4" t="s">
        <v>4</v>
      </c>
      <c r="B349" s="5">
        <f t="shared" ca="1" si="5"/>
        <v>209.5</v>
      </c>
      <c r="C349" s="6">
        <v>3244</v>
      </c>
    </row>
    <row r="350" spans="1:3" ht="27" thickBot="1" x14ac:dyDescent="0.3">
      <c r="A350" s="4" t="s">
        <v>3</v>
      </c>
      <c r="B350" s="5">
        <f t="shared" ca="1" si="5"/>
        <v>208.3</v>
      </c>
      <c r="C350" s="6">
        <v>4434</v>
      </c>
    </row>
    <row r="351" spans="1:3" ht="27" thickBot="1" x14ac:dyDescent="0.3">
      <c r="A351" s="4" t="s">
        <v>5</v>
      </c>
      <c r="B351" s="5">
        <f t="shared" ca="1" si="5"/>
        <v>202.9</v>
      </c>
      <c r="C351" s="6">
        <v>1797</v>
      </c>
    </row>
    <row r="352" spans="1:3" ht="27" thickBot="1" x14ac:dyDescent="0.3">
      <c r="A352" s="4" t="s">
        <v>5</v>
      </c>
      <c r="B352" s="5">
        <f t="shared" ca="1" si="5"/>
        <v>203.9</v>
      </c>
      <c r="C352" s="6">
        <v>5132</v>
      </c>
    </row>
    <row r="353" spans="1:3" ht="27" thickBot="1" x14ac:dyDescent="0.3">
      <c r="A353" s="4" t="s">
        <v>5</v>
      </c>
      <c r="B353" s="5">
        <f t="shared" ca="1" si="5"/>
        <v>200.9</v>
      </c>
      <c r="C353" s="6">
        <v>2890</v>
      </c>
    </row>
    <row r="354" spans="1:3" ht="27" thickBot="1" x14ac:dyDescent="0.3">
      <c r="A354" s="4" t="s">
        <v>5</v>
      </c>
      <c r="B354" s="5">
        <f t="shared" ca="1" si="5"/>
        <v>205.2</v>
      </c>
      <c r="C354" s="6">
        <v>1475</v>
      </c>
    </row>
    <row r="355" spans="1:3" ht="27" thickBot="1" x14ac:dyDescent="0.3">
      <c r="A355" s="4" t="s">
        <v>4</v>
      </c>
      <c r="B355" s="5">
        <f t="shared" ca="1" si="5"/>
        <v>205.3</v>
      </c>
      <c r="C355" s="6">
        <v>8907</v>
      </c>
    </row>
    <row r="356" spans="1:3" ht="27" thickBot="1" x14ac:dyDescent="0.3">
      <c r="A356" s="4" t="s">
        <v>5</v>
      </c>
      <c r="B356" s="5">
        <f t="shared" ca="1" si="5"/>
        <v>203.9</v>
      </c>
      <c r="C356" s="6">
        <v>5229</v>
      </c>
    </row>
    <row r="357" spans="1:3" ht="27" thickBot="1" x14ac:dyDescent="0.3">
      <c r="A357" s="4" t="s">
        <v>4</v>
      </c>
      <c r="B357" s="5">
        <f t="shared" ca="1" si="5"/>
        <v>207.9</v>
      </c>
      <c r="C357" s="6">
        <v>5492</v>
      </c>
    </row>
    <row r="358" spans="1:3" ht="27" thickBot="1" x14ac:dyDescent="0.3">
      <c r="A358" s="4" t="s">
        <v>3</v>
      </c>
      <c r="B358" s="5">
        <f t="shared" ca="1" si="5"/>
        <v>201.6</v>
      </c>
      <c r="C358" s="6">
        <v>2288</v>
      </c>
    </row>
    <row r="359" spans="1:3" ht="27" thickBot="1" x14ac:dyDescent="0.3">
      <c r="A359" s="4" t="s">
        <v>3</v>
      </c>
      <c r="B359" s="5">
        <f t="shared" ca="1" si="5"/>
        <v>204.8</v>
      </c>
      <c r="C359" s="6">
        <v>5526</v>
      </c>
    </row>
    <row r="360" spans="1:3" ht="27" thickBot="1" x14ac:dyDescent="0.3">
      <c r="A360" s="4" t="s">
        <v>5</v>
      </c>
      <c r="B360" s="5">
        <f t="shared" ca="1" si="5"/>
        <v>206</v>
      </c>
      <c r="C360" s="6">
        <v>3250</v>
      </c>
    </row>
    <row r="361" spans="1:3" ht="27" thickBot="1" x14ac:dyDescent="0.3">
      <c r="A361" s="4" t="s">
        <v>4</v>
      </c>
      <c r="B361" s="5">
        <f t="shared" ca="1" si="5"/>
        <v>208.1</v>
      </c>
      <c r="C361" s="6">
        <v>4435</v>
      </c>
    </row>
    <row r="362" spans="1:3" ht="27" thickBot="1" x14ac:dyDescent="0.3">
      <c r="A362" s="4" t="s">
        <v>3</v>
      </c>
      <c r="B362" s="5">
        <f t="shared" ca="1" si="5"/>
        <v>205</v>
      </c>
      <c r="C362" s="6">
        <v>4561</v>
      </c>
    </row>
    <row r="363" spans="1:3" ht="27" thickBot="1" x14ac:dyDescent="0.3">
      <c r="A363" s="4" t="s">
        <v>4</v>
      </c>
      <c r="B363" s="5">
        <f t="shared" ca="1" si="5"/>
        <v>208.8</v>
      </c>
      <c r="C363" s="6">
        <v>6081</v>
      </c>
    </row>
    <row r="364" spans="1:3" ht="27" thickBot="1" x14ac:dyDescent="0.3">
      <c r="A364" s="4" t="s">
        <v>4</v>
      </c>
      <c r="B364" s="5">
        <f t="shared" ca="1" si="5"/>
        <v>209.6</v>
      </c>
      <c r="C364" s="6">
        <v>1301</v>
      </c>
    </row>
    <row r="365" spans="1:3" ht="27" thickBot="1" x14ac:dyDescent="0.3">
      <c r="A365" s="4" t="s">
        <v>3</v>
      </c>
      <c r="B365" s="5">
        <f t="shared" ca="1" si="5"/>
        <v>203.2</v>
      </c>
      <c r="C365" s="6">
        <v>9201</v>
      </c>
    </row>
    <row r="366" spans="1:3" ht="27" thickBot="1" x14ac:dyDescent="0.3">
      <c r="A366" s="4" t="s">
        <v>5</v>
      </c>
      <c r="B366" s="5">
        <f t="shared" ca="1" si="5"/>
        <v>208.5</v>
      </c>
      <c r="C366" s="6">
        <v>9730</v>
      </c>
    </row>
    <row r="367" spans="1:3" ht="27" thickBot="1" x14ac:dyDescent="0.3">
      <c r="A367" s="4" t="s">
        <v>5</v>
      </c>
      <c r="B367" s="5">
        <f t="shared" ca="1" si="5"/>
        <v>206.5</v>
      </c>
      <c r="C367" s="6">
        <v>5096</v>
      </c>
    </row>
    <row r="368" spans="1:3" ht="27" thickBot="1" x14ac:dyDescent="0.3">
      <c r="A368" s="4" t="s">
        <v>4</v>
      </c>
      <c r="B368" s="5">
        <f t="shared" ca="1" si="5"/>
        <v>205.3</v>
      </c>
      <c r="C368" s="6">
        <v>9827</v>
      </c>
    </row>
    <row r="369" spans="1:3" ht="27" thickBot="1" x14ac:dyDescent="0.3">
      <c r="A369" s="4" t="s">
        <v>5</v>
      </c>
      <c r="B369" s="5">
        <f t="shared" ca="1" si="5"/>
        <v>202.5</v>
      </c>
      <c r="C369" s="6">
        <v>6033</v>
      </c>
    </row>
    <row r="370" spans="1:3" ht="27" thickBot="1" x14ac:dyDescent="0.3">
      <c r="A370" s="4" t="s">
        <v>4</v>
      </c>
      <c r="B370" s="5">
        <f t="shared" ca="1" si="5"/>
        <v>205.2</v>
      </c>
      <c r="C370" s="6">
        <v>4353</v>
      </c>
    </row>
    <row r="371" spans="1:3" ht="27" thickBot="1" x14ac:dyDescent="0.3">
      <c r="A371" s="4" t="s">
        <v>4</v>
      </c>
      <c r="B371" s="5">
        <f t="shared" ca="1" si="5"/>
        <v>209.9</v>
      </c>
      <c r="C371" s="6">
        <v>8014</v>
      </c>
    </row>
    <row r="372" spans="1:3" ht="27" thickBot="1" x14ac:dyDescent="0.3">
      <c r="A372" s="4" t="s">
        <v>3</v>
      </c>
      <c r="B372" s="5">
        <f t="shared" ca="1" si="5"/>
        <v>206.8</v>
      </c>
      <c r="C372" s="6">
        <v>3090</v>
      </c>
    </row>
    <row r="373" spans="1:3" ht="27" thickBot="1" x14ac:dyDescent="0.3">
      <c r="A373" s="4" t="s">
        <v>3</v>
      </c>
      <c r="B373" s="5">
        <f t="shared" ca="1" si="5"/>
        <v>208.7</v>
      </c>
      <c r="C373" s="6">
        <v>7284</v>
      </c>
    </row>
    <row r="374" spans="1:3" ht="27" thickBot="1" x14ac:dyDescent="0.3">
      <c r="A374" s="4" t="s">
        <v>3</v>
      </c>
      <c r="B374" s="5">
        <f t="shared" ca="1" si="5"/>
        <v>208.1</v>
      </c>
      <c r="C374" s="6">
        <v>1853</v>
      </c>
    </row>
    <row r="375" spans="1:3" ht="27" thickBot="1" x14ac:dyDescent="0.3">
      <c r="A375" s="4" t="s">
        <v>5</v>
      </c>
      <c r="B375" s="5">
        <f t="shared" ca="1" si="5"/>
        <v>200.7</v>
      </c>
      <c r="C375" s="6">
        <v>7962</v>
      </c>
    </row>
    <row r="376" spans="1:3" ht="27" thickBot="1" x14ac:dyDescent="0.3">
      <c r="A376" s="4" t="s">
        <v>3</v>
      </c>
      <c r="B376" s="5">
        <f t="shared" ca="1" si="5"/>
        <v>201.5</v>
      </c>
      <c r="C376" s="6">
        <v>7756</v>
      </c>
    </row>
    <row r="377" spans="1:3" ht="27" thickBot="1" x14ac:dyDescent="0.3">
      <c r="A377" s="4" t="s">
        <v>3</v>
      </c>
      <c r="B377" s="5">
        <f t="shared" ca="1" si="5"/>
        <v>205.8</v>
      </c>
      <c r="C377" s="6">
        <v>2504</v>
      </c>
    </row>
    <row r="378" spans="1:3" ht="27" thickBot="1" x14ac:dyDescent="0.3">
      <c r="A378" s="4" t="s">
        <v>5</v>
      </c>
      <c r="B378" s="5">
        <f t="shared" ca="1" si="5"/>
        <v>200.8</v>
      </c>
      <c r="C378" s="6">
        <v>5113</v>
      </c>
    </row>
    <row r="379" spans="1:3" ht="27" thickBot="1" x14ac:dyDescent="0.3">
      <c r="A379" s="4" t="s">
        <v>5</v>
      </c>
      <c r="B379" s="5">
        <f t="shared" ca="1" si="5"/>
        <v>200.4</v>
      </c>
      <c r="C379" s="6">
        <v>5806</v>
      </c>
    </row>
    <row r="380" spans="1:3" ht="27" thickBot="1" x14ac:dyDescent="0.3">
      <c r="A380" s="4" t="s">
        <v>4</v>
      </c>
      <c r="B380" s="5">
        <f t="shared" ca="1" si="5"/>
        <v>201.3</v>
      </c>
      <c r="C380" s="6">
        <v>9381</v>
      </c>
    </row>
    <row r="381" spans="1:3" ht="27" thickBot="1" x14ac:dyDescent="0.3">
      <c r="A381" s="4" t="s">
        <v>4</v>
      </c>
      <c r="B381" s="5">
        <f t="shared" ca="1" si="5"/>
        <v>205.1</v>
      </c>
      <c r="C381" s="6">
        <v>8668</v>
      </c>
    </row>
    <row r="382" spans="1:3" ht="27" thickBot="1" x14ac:dyDescent="0.3">
      <c r="A382" s="4" t="s">
        <v>4</v>
      </c>
      <c r="B382" s="5">
        <f t="shared" ca="1" si="5"/>
        <v>205.8</v>
      </c>
      <c r="C382" s="6">
        <v>4284</v>
      </c>
    </row>
    <row r="383" spans="1:3" ht="27" thickBot="1" x14ac:dyDescent="0.3">
      <c r="A383" s="4" t="s">
        <v>3</v>
      </c>
      <c r="B383" s="5">
        <f t="shared" ca="1" si="5"/>
        <v>207.6</v>
      </c>
      <c r="C383" s="6">
        <v>5396</v>
      </c>
    </row>
    <row r="384" spans="1:3" ht="27" thickBot="1" x14ac:dyDescent="0.3">
      <c r="A384" s="4" t="s">
        <v>4</v>
      </c>
      <c r="B384" s="5">
        <f t="shared" ca="1" si="5"/>
        <v>202.2</v>
      </c>
      <c r="C384" s="6">
        <v>9723</v>
      </c>
    </row>
    <row r="385" spans="1:3" ht="27" thickBot="1" x14ac:dyDescent="0.3">
      <c r="A385" s="4" t="s">
        <v>5</v>
      </c>
      <c r="B385" s="5">
        <f t="shared" ca="1" si="5"/>
        <v>205.2</v>
      </c>
      <c r="C385" s="6">
        <v>4251</v>
      </c>
    </row>
    <row r="386" spans="1:3" ht="27" thickBot="1" x14ac:dyDescent="0.3">
      <c r="A386" s="4" t="s">
        <v>3</v>
      </c>
      <c r="B386" s="5">
        <f t="shared" ca="1" si="5"/>
        <v>203</v>
      </c>
      <c r="C386" s="6">
        <v>5048</v>
      </c>
    </row>
    <row r="387" spans="1:3" ht="27" thickBot="1" x14ac:dyDescent="0.3">
      <c r="A387" s="4" t="s">
        <v>5</v>
      </c>
      <c r="B387" s="5">
        <f t="shared" ref="B387:B450" ca="1" si="6">RANDBETWEEN(1,100)*0.1+200</f>
        <v>204.8</v>
      </c>
      <c r="C387" s="6">
        <v>9955</v>
      </c>
    </row>
    <row r="388" spans="1:3" ht="27" thickBot="1" x14ac:dyDescent="0.3">
      <c r="A388" s="4" t="s">
        <v>3</v>
      </c>
      <c r="B388" s="5">
        <f t="shared" ca="1" si="6"/>
        <v>208.3</v>
      </c>
      <c r="C388" s="6">
        <v>9801</v>
      </c>
    </row>
    <row r="389" spans="1:3" ht="27" thickBot="1" x14ac:dyDescent="0.3">
      <c r="A389" s="4" t="s">
        <v>4</v>
      </c>
      <c r="B389" s="5">
        <f t="shared" ca="1" si="6"/>
        <v>200.9</v>
      </c>
      <c r="C389" s="6">
        <v>4905</v>
      </c>
    </row>
    <row r="390" spans="1:3" ht="27" thickBot="1" x14ac:dyDescent="0.3">
      <c r="A390" s="4" t="s">
        <v>5</v>
      </c>
      <c r="B390" s="5">
        <f t="shared" ca="1" si="6"/>
        <v>208.4</v>
      </c>
      <c r="C390" s="6">
        <v>4466</v>
      </c>
    </row>
    <row r="391" spans="1:3" ht="27" thickBot="1" x14ac:dyDescent="0.3">
      <c r="A391" s="4" t="s">
        <v>5</v>
      </c>
      <c r="B391" s="5">
        <f t="shared" ca="1" si="6"/>
        <v>208.2</v>
      </c>
      <c r="C391" s="6">
        <v>3235</v>
      </c>
    </row>
    <row r="392" spans="1:3" ht="27" thickBot="1" x14ac:dyDescent="0.3">
      <c r="A392" s="4" t="s">
        <v>4</v>
      </c>
      <c r="B392" s="5">
        <f t="shared" ca="1" si="6"/>
        <v>201.5</v>
      </c>
      <c r="C392" s="6">
        <v>7435</v>
      </c>
    </row>
    <row r="393" spans="1:3" ht="27" thickBot="1" x14ac:dyDescent="0.3">
      <c r="A393" s="4" t="s">
        <v>3</v>
      </c>
      <c r="B393" s="5">
        <f t="shared" ca="1" si="6"/>
        <v>203.1</v>
      </c>
      <c r="C393" s="6">
        <v>8136</v>
      </c>
    </row>
    <row r="394" spans="1:3" ht="27" thickBot="1" x14ac:dyDescent="0.3">
      <c r="A394" s="4" t="s">
        <v>3</v>
      </c>
      <c r="B394" s="5">
        <f t="shared" ca="1" si="6"/>
        <v>204.3</v>
      </c>
      <c r="C394" s="6">
        <v>7786</v>
      </c>
    </row>
    <row r="395" spans="1:3" ht="27" thickBot="1" x14ac:dyDescent="0.3">
      <c r="A395" s="4" t="s">
        <v>3</v>
      </c>
      <c r="B395" s="5">
        <f t="shared" ca="1" si="6"/>
        <v>203.3</v>
      </c>
      <c r="C395" s="6">
        <v>7830</v>
      </c>
    </row>
    <row r="396" spans="1:3" ht="27" thickBot="1" x14ac:dyDescent="0.3">
      <c r="A396" s="4" t="s">
        <v>5</v>
      </c>
      <c r="B396" s="5">
        <f t="shared" ca="1" si="6"/>
        <v>206.9</v>
      </c>
      <c r="C396" s="6">
        <v>7478</v>
      </c>
    </row>
    <row r="397" spans="1:3" ht="27" thickBot="1" x14ac:dyDescent="0.3">
      <c r="A397" s="4" t="s">
        <v>4</v>
      </c>
      <c r="B397" s="5">
        <f t="shared" ca="1" si="6"/>
        <v>203.7</v>
      </c>
      <c r="C397" s="6">
        <v>4149</v>
      </c>
    </row>
    <row r="398" spans="1:3" ht="27" thickBot="1" x14ac:dyDescent="0.3">
      <c r="A398" s="4" t="s">
        <v>3</v>
      </c>
      <c r="B398" s="5">
        <f t="shared" ca="1" si="6"/>
        <v>200.3</v>
      </c>
      <c r="C398" s="6">
        <v>5169</v>
      </c>
    </row>
    <row r="399" spans="1:3" ht="27" thickBot="1" x14ac:dyDescent="0.3">
      <c r="A399" s="4" t="s">
        <v>5</v>
      </c>
      <c r="B399" s="5">
        <f t="shared" ca="1" si="6"/>
        <v>208.5</v>
      </c>
      <c r="C399" s="6">
        <v>3552</v>
      </c>
    </row>
    <row r="400" spans="1:3" ht="27" thickBot="1" x14ac:dyDescent="0.3">
      <c r="A400" s="4" t="s">
        <v>3</v>
      </c>
      <c r="B400" s="5">
        <f t="shared" ca="1" si="6"/>
        <v>210</v>
      </c>
      <c r="C400" s="6">
        <v>8818</v>
      </c>
    </row>
    <row r="401" spans="1:3" ht="27" thickBot="1" x14ac:dyDescent="0.3">
      <c r="A401" s="4" t="s">
        <v>5</v>
      </c>
      <c r="B401" s="5">
        <f t="shared" ca="1" si="6"/>
        <v>208.3</v>
      </c>
      <c r="C401" s="6">
        <v>5645</v>
      </c>
    </row>
    <row r="402" spans="1:3" ht="27" thickBot="1" x14ac:dyDescent="0.3">
      <c r="A402" s="4" t="s">
        <v>3</v>
      </c>
      <c r="B402" s="5">
        <f t="shared" ca="1" si="6"/>
        <v>200.4</v>
      </c>
      <c r="C402" s="6">
        <v>4757</v>
      </c>
    </row>
    <row r="403" spans="1:3" ht="27" thickBot="1" x14ac:dyDescent="0.3">
      <c r="A403" s="4" t="s">
        <v>3</v>
      </c>
      <c r="B403" s="5">
        <f t="shared" ca="1" si="6"/>
        <v>209.7</v>
      </c>
      <c r="C403" s="6">
        <v>2825</v>
      </c>
    </row>
    <row r="404" spans="1:3" ht="27" thickBot="1" x14ac:dyDescent="0.3">
      <c r="A404" s="4" t="s">
        <v>4</v>
      </c>
      <c r="B404" s="5">
        <f t="shared" ca="1" si="6"/>
        <v>207.4</v>
      </c>
      <c r="C404" s="6">
        <v>2199</v>
      </c>
    </row>
    <row r="405" spans="1:3" ht="27" thickBot="1" x14ac:dyDescent="0.3">
      <c r="A405" s="4" t="s">
        <v>3</v>
      </c>
      <c r="B405" s="5">
        <f t="shared" ca="1" si="6"/>
        <v>208.6</v>
      </c>
      <c r="C405" s="6">
        <v>5551</v>
      </c>
    </row>
    <row r="406" spans="1:3" ht="27" thickBot="1" x14ac:dyDescent="0.3">
      <c r="A406" s="4" t="s">
        <v>4</v>
      </c>
      <c r="B406" s="5">
        <f t="shared" ca="1" si="6"/>
        <v>207.6</v>
      </c>
      <c r="C406" s="6">
        <v>1842</v>
      </c>
    </row>
    <row r="407" spans="1:3" ht="27" thickBot="1" x14ac:dyDescent="0.3">
      <c r="A407" s="4" t="s">
        <v>3</v>
      </c>
      <c r="B407" s="5">
        <f t="shared" ca="1" si="6"/>
        <v>206.7</v>
      </c>
      <c r="C407" s="6">
        <v>3315</v>
      </c>
    </row>
    <row r="408" spans="1:3" ht="27" thickBot="1" x14ac:dyDescent="0.3">
      <c r="A408" s="4" t="s">
        <v>3</v>
      </c>
      <c r="B408" s="5">
        <f t="shared" ca="1" si="6"/>
        <v>202.8</v>
      </c>
      <c r="C408" s="6">
        <v>2014</v>
      </c>
    </row>
    <row r="409" spans="1:3" ht="27" thickBot="1" x14ac:dyDescent="0.3">
      <c r="A409" s="4" t="s">
        <v>3</v>
      </c>
      <c r="B409" s="5">
        <f t="shared" ca="1" si="6"/>
        <v>208.7</v>
      </c>
      <c r="C409" s="6">
        <v>9412</v>
      </c>
    </row>
    <row r="410" spans="1:3" ht="27" thickBot="1" x14ac:dyDescent="0.3">
      <c r="A410" s="4" t="s">
        <v>4</v>
      </c>
      <c r="B410" s="5">
        <f t="shared" ca="1" si="6"/>
        <v>207.9</v>
      </c>
      <c r="C410" s="6">
        <v>7267</v>
      </c>
    </row>
    <row r="411" spans="1:3" ht="27" thickBot="1" x14ac:dyDescent="0.3">
      <c r="A411" s="4" t="s">
        <v>3</v>
      </c>
      <c r="B411" s="5">
        <f t="shared" ca="1" si="6"/>
        <v>209.5</v>
      </c>
      <c r="C411" s="6">
        <v>9179</v>
      </c>
    </row>
    <row r="412" spans="1:3" ht="27" thickBot="1" x14ac:dyDescent="0.3">
      <c r="A412" s="4" t="s">
        <v>3</v>
      </c>
      <c r="B412" s="5">
        <f t="shared" ca="1" si="6"/>
        <v>210</v>
      </c>
      <c r="C412" s="6">
        <v>4674</v>
      </c>
    </row>
    <row r="413" spans="1:3" ht="27" thickBot="1" x14ac:dyDescent="0.3">
      <c r="A413" s="4" t="s">
        <v>4</v>
      </c>
      <c r="B413" s="5">
        <f t="shared" ca="1" si="6"/>
        <v>200.6</v>
      </c>
      <c r="C413" s="6">
        <v>1282</v>
      </c>
    </row>
    <row r="414" spans="1:3" ht="27" thickBot="1" x14ac:dyDescent="0.3">
      <c r="A414" s="4" t="s">
        <v>4</v>
      </c>
      <c r="B414" s="5">
        <f t="shared" ca="1" si="6"/>
        <v>202.3</v>
      </c>
      <c r="C414" s="6">
        <v>3690</v>
      </c>
    </row>
    <row r="415" spans="1:3" ht="27" thickBot="1" x14ac:dyDescent="0.3">
      <c r="A415" s="4" t="s">
        <v>3</v>
      </c>
      <c r="B415" s="5">
        <f t="shared" ca="1" si="6"/>
        <v>206.8</v>
      </c>
      <c r="C415" s="6">
        <v>6905</v>
      </c>
    </row>
    <row r="416" spans="1:3" ht="27" thickBot="1" x14ac:dyDescent="0.3">
      <c r="A416" s="4" t="s">
        <v>4</v>
      </c>
      <c r="B416" s="5">
        <f t="shared" ca="1" si="6"/>
        <v>209.1</v>
      </c>
      <c r="C416" s="6">
        <v>1861</v>
      </c>
    </row>
    <row r="417" spans="1:3" ht="27" thickBot="1" x14ac:dyDescent="0.3">
      <c r="A417" s="4" t="s">
        <v>3</v>
      </c>
      <c r="B417" s="5">
        <f t="shared" ca="1" si="6"/>
        <v>207.2</v>
      </c>
      <c r="C417" s="6">
        <v>2641</v>
      </c>
    </row>
    <row r="418" spans="1:3" ht="27" thickBot="1" x14ac:dyDescent="0.3">
      <c r="A418" s="4" t="s">
        <v>4</v>
      </c>
      <c r="B418" s="5">
        <f t="shared" ca="1" si="6"/>
        <v>209</v>
      </c>
      <c r="C418" s="6">
        <v>6234</v>
      </c>
    </row>
    <row r="419" spans="1:3" ht="27" thickBot="1" x14ac:dyDescent="0.3">
      <c r="A419" s="4" t="s">
        <v>4</v>
      </c>
      <c r="B419" s="5">
        <f t="shared" ca="1" si="6"/>
        <v>206.5</v>
      </c>
      <c r="C419" s="6">
        <v>8172</v>
      </c>
    </row>
    <row r="420" spans="1:3" ht="27" thickBot="1" x14ac:dyDescent="0.3">
      <c r="A420" s="4" t="s">
        <v>3</v>
      </c>
      <c r="B420" s="5">
        <f t="shared" ca="1" si="6"/>
        <v>201.3</v>
      </c>
      <c r="C420" s="6">
        <v>9433</v>
      </c>
    </row>
    <row r="421" spans="1:3" ht="27" thickBot="1" x14ac:dyDescent="0.3">
      <c r="A421" s="4" t="s">
        <v>3</v>
      </c>
      <c r="B421" s="5">
        <f t="shared" ca="1" si="6"/>
        <v>204.9</v>
      </c>
      <c r="C421" s="6">
        <v>9776</v>
      </c>
    </row>
    <row r="422" spans="1:3" ht="27" thickBot="1" x14ac:dyDescent="0.3">
      <c r="A422" s="4" t="s">
        <v>3</v>
      </c>
      <c r="B422" s="5">
        <f t="shared" ca="1" si="6"/>
        <v>207.9</v>
      </c>
      <c r="C422" s="6">
        <v>4535</v>
      </c>
    </row>
    <row r="423" spans="1:3" ht="27" thickBot="1" x14ac:dyDescent="0.3">
      <c r="A423" s="4" t="s">
        <v>5</v>
      </c>
      <c r="B423" s="5">
        <f t="shared" ca="1" si="6"/>
        <v>201.9</v>
      </c>
      <c r="C423" s="6">
        <v>5998</v>
      </c>
    </row>
    <row r="424" spans="1:3" ht="27" thickBot="1" x14ac:dyDescent="0.3">
      <c r="A424" s="4" t="s">
        <v>5</v>
      </c>
      <c r="B424" s="5">
        <f t="shared" ca="1" si="6"/>
        <v>207.5</v>
      </c>
      <c r="C424" s="6">
        <v>1391</v>
      </c>
    </row>
    <row r="425" spans="1:3" ht="27" thickBot="1" x14ac:dyDescent="0.3">
      <c r="A425" s="4" t="s">
        <v>3</v>
      </c>
      <c r="B425" s="5">
        <f t="shared" ca="1" si="6"/>
        <v>201.4</v>
      </c>
      <c r="C425" s="6">
        <v>1892</v>
      </c>
    </row>
    <row r="426" spans="1:3" ht="27" thickBot="1" x14ac:dyDescent="0.3">
      <c r="A426" s="4" t="s">
        <v>4</v>
      </c>
      <c r="B426" s="5">
        <f t="shared" ca="1" si="6"/>
        <v>209.2</v>
      </c>
      <c r="C426" s="6">
        <v>5779</v>
      </c>
    </row>
    <row r="427" spans="1:3" ht="27" thickBot="1" x14ac:dyDescent="0.3">
      <c r="A427" s="4" t="s">
        <v>3</v>
      </c>
      <c r="B427" s="5">
        <f t="shared" ca="1" si="6"/>
        <v>206.7</v>
      </c>
      <c r="C427" s="6">
        <v>7510</v>
      </c>
    </row>
    <row r="428" spans="1:3" ht="27" thickBot="1" x14ac:dyDescent="0.3">
      <c r="A428" s="4" t="s">
        <v>3</v>
      </c>
      <c r="B428" s="5">
        <f t="shared" ca="1" si="6"/>
        <v>200.4</v>
      </c>
      <c r="C428" s="6">
        <v>9240</v>
      </c>
    </row>
    <row r="429" spans="1:3" ht="27" thickBot="1" x14ac:dyDescent="0.3">
      <c r="A429" s="4" t="s">
        <v>5</v>
      </c>
      <c r="B429" s="5">
        <f t="shared" ca="1" si="6"/>
        <v>203.3</v>
      </c>
      <c r="C429" s="6">
        <v>1248</v>
      </c>
    </row>
    <row r="430" spans="1:3" ht="27" thickBot="1" x14ac:dyDescent="0.3">
      <c r="A430" s="4" t="s">
        <v>5</v>
      </c>
      <c r="B430" s="5">
        <f t="shared" ca="1" si="6"/>
        <v>205.5</v>
      </c>
      <c r="C430" s="6">
        <v>2164</v>
      </c>
    </row>
    <row r="431" spans="1:3" ht="27" thickBot="1" x14ac:dyDescent="0.3">
      <c r="A431" s="4" t="s">
        <v>5</v>
      </c>
      <c r="B431" s="5">
        <f t="shared" ca="1" si="6"/>
        <v>206.2</v>
      </c>
      <c r="C431" s="6">
        <v>8977</v>
      </c>
    </row>
    <row r="432" spans="1:3" ht="27" thickBot="1" x14ac:dyDescent="0.3">
      <c r="A432" s="4" t="s">
        <v>4</v>
      </c>
      <c r="B432" s="5">
        <f t="shared" ca="1" si="6"/>
        <v>205.6</v>
      </c>
      <c r="C432" s="6">
        <v>8434</v>
      </c>
    </row>
    <row r="433" spans="1:3" ht="27" thickBot="1" x14ac:dyDescent="0.3">
      <c r="A433" s="4" t="s">
        <v>5</v>
      </c>
      <c r="B433" s="5">
        <f t="shared" ca="1" si="6"/>
        <v>201.6</v>
      </c>
      <c r="C433" s="6">
        <v>3049</v>
      </c>
    </row>
    <row r="434" spans="1:3" ht="27" thickBot="1" x14ac:dyDescent="0.3">
      <c r="A434" s="4" t="s">
        <v>4</v>
      </c>
      <c r="B434" s="5">
        <f t="shared" ca="1" si="6"/>
        <v>207.5</v>
      </c>
      <c r="C434" s="6">
        <v>6478</v>
      </c>
    </row>
    <row r="435" spans="1:3" ht="27" thickBot="1" x14ac:dyDescent="0.3">
      <c r="A435" s="4" t="s">
        <v>5</v>
      </c>
      <c r="B435" s="5">
        <f t="shared" ca="1" si="6"/>
        <v>206.5</v>
      </c>
      <c r="C435" s="6">
        <v>6552</v>
      </c>
    </row>
    <row r="436" spans="1:3" ht="27" thickBot="1" x14ac:dyDescent="0.3">
      <c r="A436" s="4" t="s">
        <v>5</v>
      </c>
      <c r="B436" s="5">
        <f t="shared" ca="1" si="6"/>
        <v>209.2</v>
      </c>
      <c r="C436" s="6">
        <v>9589</v>
      </c>
    </row>
    <row r="437" spans="1:3" ht="27" thickBot="1" x14ac:dyDescent="0.3">
      <c r="A437" s="4" t="s">
        <v>5</v>
      </c>
      <c r="B437" s="5">
        <f t="shared" ca="1" si="6"/>
        <v>207.9</v>
      </c>
      <c r="C437" s="6">
        <v>6516</v>
      </c>
    </row>
    <row r="438" spans="1:3" ht="27" thickBot="1" x14ac:dyDescent="0.3">
      <c r="A438" s="4" t="s">
        <v>4</v>
      </c>
      <c r="B438" s="5">
        <f t="shared" ca="1" si="6"/>
        <v>208.9</v>
      </c>
      <c r="C438" s="6">
        <v>7029</v>
      </c>
    </row>
    <row r="439" spans="1:3" ht="27" thickBot="1" x14ac:dyDescent="0.3">
      <c r="A439" s="4" t="s">
        <v>4</v>
      </c>
      <c r="B439" s="5">
        <f t="shared" ca="1" si="6"/>
        <v>208.7</v>
      </c>
      <c r="C439" s="6">
        <v>2710</v>
      </c>
    </row>
    <row r="440" spans="1:3" ht="27" thickBot="1" x14ac:dyDescent="0.3">
      <c r="A440" s="4" t="s">
        <v>5</v>
      </c>
      <c r="B440" s="5">
        <f t="shared" ca="1" si="6"/>
        <v>207.5</v>
      </c>
      <c r="C440" s="6">
        <v>9554</v>
      </c>
    </row>
    <row r="441" spans="1:3" ht="27" thickBot="1" x14ac:dyDescent="0.3">
      <c r="A441" s="4" t="s">
        <v>4</v>
      </c>
      <c r="B441" s="5">
        <f t="shared" ca="1" si="6"/>
        <v>203.9</v>
      </c>
      <c r="C441" s="6">
        <v>6090</v>
      </c>
    </row>
    <row r="442" spans="1:3" ht="27" thickBot="1" x14ac:dyDescent="0.3">
      <c r="A442" s="4" t="s">
        <v>3</v>
      </c>
      <c r="B442" s="5">
        <f t="shared" ca="1" si="6"/>
        <v>200.5</v>
      </c>
      <c r="C442" s="6">
        <v>8444</v>
      </c>
    </row>
    <row r="443" spans="1:3" ht="27" thickBot="1" x14ac:dyDescent="0.3">
      <c r="A443" s="4" t="s">
        <v>3</v>
      </c>
      <c r="B443" s="5">
        <f t="shared" ca="1" si="6"/>
        <v>207.7</v>
      </c>
      <c r="C443" s="6">
        <v>7524</v>
      </c>
    </row>
    <row r="444" spans="1:3" ht="27" thickBot="1" x14ac:dyDescent="0.3">
      <c r="A444" s="4" t="s">
        <v>4</v>
      </c>
      <c r="B444" s="5">
        <f t="shared" ca="1" si="6"/>
        <v>202.8</v>
      </c>
      <c r="C444" s="6">
        <v>7573</v>
      </c>
    </row>
    <row r="445" spans="1:3" ht="27" thickBot="1" x14ac:dyDescent="0.3">
      <c r="A445" s="4" t="s">
        <v>3</v>
      </c>
      <c r="B445" s="5">
        <f t="shared" ca="1" si="6"/>
        <v>205.4</v>
      </c>
      <c r="C445" s="6">
        <v>3779</v>
      </c>
    </row>
    <row r="446" spans="1:3" ht="27" thickBot="1" x14ac:dyDescent="0.3">
      <c r="A446" s="4" t="s">
        <v>4</v>
      </c>
      <c r="B446" s="5">
        <f t="shared" ca="1" si="6"/>
        <v>202</v>
      </c>
      <c r="C446" s="6">
        <v>9525</v>
      </c>
    </row>
    <row r="447" spans="1:3" ht="27" thickBot="1" x14ac:dyDescent="0.3">
      <c r="A447" s="4" t="s">
        <v>3</v>
      </c>
      <c r="B447" s="5">
        <f t="shared" ca="1" si="6"/>
        <v>209.6</v>
      </c>
      <c r="C447" s="6">
        <v>3633</v>
      </c>
    </row>
    <row r="448" spans="1:3" ht="27" thickBot="1" x14ac:dyDescent="0.3">
      <c r="A448" s="4" t="s">
        <v>5</v>
      </c>
      <c r="B448" s="5">
        <f t="shared" ca="1" si="6"/>
        <v>208</v>
      </c>
      <c r="C448" s="6">
        <v>8193</v>
      </c>
    </row>
    <row r="449" spans="1:3" ht="27" thickBot="1" x14ac:dyDescent="0.3">
      <c r="A449" s="4" t="s">
        <v>3</v>
      </c>
      <c r="B449" s="5">
        <f t="shared" ca="1" si="6"/>
        <v>202.8</v>
      </c>
      <c r="C449" s="6">
        <v>9295</v>
      </c>
    </row>
    <row r="450" spans="1:3" ht="27" thickBot="1" x14ac:dyDescent="0.3">
      <c r="A450" s="4" t="s">
        <v>3</v>
      </c>
      <c r="B450" s="5">
        <f t="shared" ca="1" si="6"/>
        <v>202</v>
      </c>
      <c r="C450" s="6">
        <v>5602</v>
      </c>
    </row>
    <row r="451" spans="1:3" ht="27" thickBot="1" x14ac:dyDescent="0.3">
      <c r="A451" s="4" t="s">
        <v>4</v>
      </c>
      <c r="B451" s="5">
        <f t="shared" ref="B451:B514" ca="1" si="7">RANDBETWEEN(1,100)*0.1+200</f>
        <v>201</v>
      </c>
      <c r="C451" s="6">
        <v>1366</v>
      </c>
    </row>
    <row r="452" spans="1:3" ht="27" thickBot="1" x14ac:dyDescent="0.3">
      <c r="A452" s="4" t="s">
        <v>4</v>
      </c>
      <c r="B452" s="5">
        <f t="shared" ca="1" si="7"/>
        <v>206.1</v>
      </c>
      <c r="C452" s="6">
        <v>6312</v>
      </c>
    </row>
    <row r="453" spans="1:3" ht="27" thickBot="1" x14ac:dyDescent="0.3">
      <c r="A453" s="4" t="s">
        <v>5</v>
      </c>
      <c r="B453" s="5">
        <f t="shared" ca="1" si="7"/>
        <v>203.7</v>
      </c>
      <c r="C453" s="6">
        <v>8260</v>
      </c>
    </row>
    <row r="454" spans="1:3" ht="27" thickBot="1" x14ac:dyDescent="0.3">
      <c r="A454" s="4" t="s">
        <v>5</v>
      </c>
      <c r="B454" s="5">
        <f t="shared" ca="1" si="7"/>
        <v>203.4</v>
      </c>
      <c r="C454" s="6">
        <v>3309</v>
      </c>
    </row>
    <row r="455" spans="1:3" ht="27" thickBot="1" x14ac:dyDescent="0.3">
      <c r="A455" s="4" t="s">
        <v>4</v>
      </c>
      <c r="B455" s="5">
        <f t="shared" ca="1" si="7"/>
        <v>209.2</v>
      </c>
      <c r="C455" s="6">
        <v>1748</v>
      </c>
    </row>
    <row r="456" spans="1:3" ht="27" thickBot="1" x14ac:dyDescent="0.3">
      <c r="A456" s="4" t="s">
        <v>5</v>
      </c>
      <c r="B456" s="5">
        <f t="shared" ca="1" si="7"/>
        <v>203</v>
      </c>
      <c r="C456" s="6">
        <v>1196</v>
      </c>
    </row>
    <row r="457" spans="1:3" ht="27" thickBot="1" x14ac:dyDescent="0.3">
      <c r="A457" s="4" t="s">
        <v>4</v>
      </c>
      <c r="B457" s="5">
        <f t="shared" ca="1" si="7"/>
        <v>209.5</v>
      </c>
      <c r="C457" s="6">
        <v>4084</v>
      </c>
    </row>
    <row r="458" spans="1:3" ht="27" thickBot="1" x14ac:dyDescent="0.3">
      <c r="A458" s="4" t="s">
        <v>3</v>
      </c>
      <c r="B458" s="5">
        <f t="shared" ca="1" si="7"/>
        <v>200.5</v>
      </c>
      <c r="C458" s="6">
        <v>3240</v>
      </c>
    </row>
    <row r="459" spans="1:3" ht="27" thickBot="1" x14ac:dyDescent="0.3">
      <c r="A459" s="4" t="s">
        <v>5</v>
      </c>
      <c r="B459" s="5">
        <f t="shared" ca="1" si="7"/>
        <v>204.9</v>
      </c>
      <c r="C459" s="6">
        <v>2768</v>
      </c>
    </row>
    <row r="460" spans="1:3" ht="27" thickBot="1" x14ac:dyDescent="0.3">
      <c r="A460" s="4" t="s">
        <v>3</v>
      </c>
      <c r="B460" s="5">
        <f t="shared" ca="1" si="7"/>
        <v>208.4</v>
      </c>
      <c r="C460" s="6">
        <v>2156</v>
      </c>
    </row>
    <row r="461" spans="1:3" ht="27" thickBot="1" x14ac:dyDescent="0.3">
      <c r="A461" s="4" t="s">
        <v>4</v>
      </c>
      <c r="B461" s="5">
        <f t="shared" ca="1" si="7"/>
        <v>207.6</v>
      </c>
      <c r="C461" s="6">
        <v>8171</v>
      </c>
    </row>
    <row r="462" spans="1:3" ht="27" thickBot="1" x14ac:dyDescent="0.3">
      <c r="A462" s="4" t="s">
        <v>5</v>
      </c>
      <c r="B462" s="5">
        <f t="shared" ca="1" si="7"/>
        <v>204.4</v>
      </c>
      <c r="C462" s="6">
        <v>4487</v>
      </c>
    </row>
    <row r="463" spans="1:3" ht="27" thickBot="1" x14ac:dyDescent="0.3">
      <c r="A463" s="4" t="s">
        <v>3</v>
      </c>
      <c r="B463" s="5">
        <f t="shared" ca="1" si="7"/>
        <v>204.7</v>
      </c>
      <c r="C463" s="6">
        <v>2534</v>
      </c>
    </row>
    <row r="464" spans="1:3" ht="27" thickBot="1" x14ac:dyDescent="0.3">
      <c r="A464" s="4" t="s">
        <v>4</v>
      </c>
      <c r="B464" s="5">
        <f t="shared" ca="1" si="7"/>
        <v>205.1</v>
      </c>
      <c r="C464" s="6">
        <v>9786</v>
      </c>
    </row>
    <row r="465" spans="1:3" ht="27" thickBot="1" x14ac:dyDescent="0.3">
      <c r="A465" s="4" t="s">
        <v>3</v>
      </c>
      <c r="B465" s="5">
        <f t="shared" ca="1" si="7"/>
        <v>201.3</v>
      </c>
      <c r="C465" s="6">
        <v>7493</v>
      </c>
    </row>
    <row r="466" spans="1:3" ht="27" thickBot="1" x14ac:dyDescent="0.3">
      <c r="A466" s="4" t="s">
        <v>5</v>
      </c>
      <c r="B466" s="5">
        <f t="shared" ca="1" si="7"/>
        <v>208.4</v>
      </c>
      <c r="C466" s="6">
        <v>7787</v>
      </c>
    </row>
    <row r="467" spans="1:3" ht="27" thickBot="1" x14ac:dyDescent="0.3">
      <c r="A467" s="4" t="s">
        <v>5</v>
      </c>
      <c r="B467" s="5">
        <f t="shared" ca="1" si="7"/>
        <v>203.3</v>
      </c>
      <c r="C467" s="6">
        <v>1745</v>
      </c>
    </row>
    <row r="468" spans="1:3" ht="27" thickBot="1" x14ac:dyDescent="0.3">
      <c r="A468" s="4" t="s">
        <v>4</v>
      </c>
      <c r="B468" s="5">
        <f t="shared" ca="1" si="7"/>
        <v>201.6</v>
      </c>
      <c r="C468" s="6">
        <v>9614</v>
      </c>
    </row>
    <row r="469" spans="1:3" ht="27" thickBot="1" x14ac:dyDescent="0.3">
      <c r="A469" s="4" t="s">
        <v>5</v>
      </c>
      <c r="B469" s="5">
        <f t="shared" ca="1" si="7"/>
        <v>207.1</v>
      </c>
      <c r="C469" s="6">
        <v>3679</v>
      </c>
    </row>
    <row r="470" spans="1:3" ht="27" thickBot="1" x14ac:dyDescent="0.3">
      <c r="A470" s="4" t="s">
        <v>5</v>
      </c>
      <c r="B470" s="5">
        <f t="shared" ca="1" si="7"/>
        <v>201.3</v>
      </c>
      <c r="C470" s="6">
        <v>8318</v>
      </c>
    </row>
    <row r="471" spans="1:3" ht="27" thickBot="1" x14ac:dyDescent="0.3">
      <c r="A471" s="4" t="s">
        <v>4</v>
      </c>
      <c r="B471" s="5">
        <f t="shared" ca="1" si="7"/>
        <v>205.8</v>
      </c>
      <c r="C471" s="6">
        <v>8392</v>
      </c>
    </row>
    <row r="472" spans="1:3" ht="27" thickBot="1" x14ac:dyDescent="0.3">
      <c r="A472" s="4" t="s">
        <v>3</v>
      </c>
      <c r="B472" s="5">
        <f t="shared" ca="1" si="7"/>
        <v>209.2</v>
      </c>
      <c r="C472" s="6">
        <v>9797</v>
      </c>
    </row>
    <row r="473" spans="1:3" ht="27" thickBot="1" x14ac:dyDescent="0.3">
      <c r="A473" s="4" t="s">
        <v>4</v>
      </c>
      <c r="B473" s="5">
        <f t="shared" ca="1" si="7"/>
        <v>204</v>
      </c>
      <c r="C473" s="6">
        <v>4061</v>
      </c>
    </row>
    <row r="474" spans="1:3" ht="27" thickBot="1" x14ac:dyDescent="0.3">
      <c r="A474" s="4" t="s">
        <v>4</v>
      </c>
      <c r="B474" s="5">
        <f t="shared" ca="1" si="7"/>
        <v>207.6</v>
      </c>
      <c r="C474" s="6">
        <v>5888</v>
      </c>
    </row>
    <row r="475" spans="1:3" ht="27" thickBot="1" x14ac:dyDescent="0.3">
      <c r="A475" s="4" t="s">
        <v>3</v>
      </c>
      <c r="B475" s="5">
        <f t="shared" ca="1" si="7"/>
        <v>207</v>
      </c>
      <c r="C475" s="6">
        <v>6368</v>
      </c>
    </row>
    <row r="476" spans="1:3" ht="27" thickBot="1" x14ac:dyDescent="0.3">
      <c r="A476" s="4" t="s">
        <v>5</v>
      </c>
      <c r="B476" s="5">
        <f t="shared" ca="1" si="7"/>
        <v>201.1</v>
      </c>
      <c r="C476" s="6">
        <v>9090</v>
      </c>
    </row>
    <row r="477" spans="1:3" ht="27" thickBot="1" x14ac:dyDescent="0.3">
      <c r="A477" s="4" t="s">
        <v>5</v>
      </c>
      <c r="B477" s="5">
        <f t="shared" ca="1" si="7"/>
        <v>204.6</v>
      </c>
      <c r="C477" s="6">
        <v>2550</v>
      </c>
    </row>
    <row r="478" spans="1:3" ht="27" thickBot="1" x14ac:dyDescent="0.3">
      <c r="A478" s="4" t="s">
        <v>3</v>
      </c>
      <c r="B478" s="5">
        <f t="shared" ca="1" si="7"/>
        <v>201.8</v>
      </c>
      <c r="C478" s="6">
        <v>9319</v>
      </c>
    </row>
    <row r="479" spans="1:3" ht="27" thickBot="1" x14ac:dyDescent="0.3">
      <c r="A479" s="4" t="s">
        <v>4</v>
      </c>
      <c r="B479" s="5">
        <f t="shared" ca="1" si="7"/>
        <v>202.6</v>
      </c>
      <c r="C479" s="6">
        <v>8307</v>
      </c>
    </row>
    <row r="480" spans="1:3" ht="27" thickBot="1" x14ac:dyDescent="0.3">
      <c r="A480" s="4" t="s">
        <v>4</v>
      </c>
      <c r="B480" s="5">
        <f t="shared" ca="1" si="7"/>
        <v>205.6</v>
      </c>
      <c r="C480" s="6">
        <v>1785</v>
      </c>
    </row>
    <row r="481" spans="1:3" ht="27" thickBot="1" x14ac:dyDescent="0.3">
      <c r="A481" s="4" t="s">
        <v>3</v>
      </c>
      <c r="B481" s="5">
        <f t="shared" ca="1" si="7"/>
        <v>203.9</v>
      </c>
      <c r="C481" s="6">
        <v>5594</v>
      </c>
    </row>
    <row r="482" spans="1:3" ht="27" thickBot="1" x14ac:dyDescent="0.3">
      <c r="A482" s="4" t="s">
        <v>3</v>
      </c>
      <c r="B482" s="5">
        <f t="shared" ca="1" si="7"/>
        <v>203</v>
      </c>
      <c r="C482" s="6">
        <v>4256</v>
      </c>
    </row>
    <row r="483" spans="1:3" ht="27" thickBot="1" x14ac:dyDescent="0.3">
      <c r="A483" s="4" t="s">
        <v>5</v>
      </c>
      <c r="B483" s="5">
        <f t="shared" ca="1" si="7"/>
        <v>206.5</v>
      </c>
      <c r="C483" s="6">
        <v>1435</v>
      </c>
    </row>
    <row r="484" spans="1:3" ht="27" thickBot="1" x14ac:dyDescent="0.3">
      <c r="A484" s="4" t="s">
        <v>5</v>
      </c>
      <c r="B484" s="5">
        <f t="shared" ca="1" si="7"/>
        <v>207.6</v>
      </c>
      <c r="C484" s="6">
        <v>4367</v>
      </c>
    </row>
    <row r="485" spans="1:3" ht="27" thickBot="1" x14ac:dyDescent="0.3">
      <c r="A485" s="4" t="s">
        <v>5</v>
      </c>
      <c r="B485" s="5">
        <f t="shared" ca="1" si="7"/>
        <v>203.7</v>
      </c>
      <c r="C485" s="6">
        <v>1871</v>
      </c>
    </row>
    <row r="486" spans="1:3" ht="27" thickBot="1" x14ac:dyDescent="0.3">
      <c r="A486" s="4" t="s">
        <v>4</v>
      </c>
      <c r="B486" s="5">
        <f t="shared" ca="1" si="7"/>
        <v>202.4</v>
      </c>
      <c r="C486" s="6">
        <v>3811</v>
      </c>
    </row>
    <row r="487" spans="1:3" ht="27" thickBot="1" x14ac:dyDescent="0.3">
      <c r="A487" s="4" t="s">
        <v>4</v>
      </c>
      <c r="B487" s="5">
        <f t="shared" ca="1" si="7"/>
        <v>203.6</v>
      </c>
      <c r="C487" s="6">
        <v>2934</v>
      </c>
    </row>
    <row r="488" spans="1:3" ht="27" thickBot="1" x14ac:dyDescent="0.3">
      <c r="A488" s="4" t="s">
        <v>5</v>
      </c>
      <c r="B488" s="5">
        <f t="shared" ca="1" si="7"/>
        <v>204.1</v>
      </c>
      <c r="C488" s="6">
        <v>9692</v>
      </c>
    </row>
    <row r="489" spans="1:3" ht="27" thickBot="1" x14ac:dyDescent="0.3">
      <c r="A489" s="4" t="s">
        <v>5</v>
      </c>
      <c r="B489" s="5">
        <f t="shared" ca="1" si="7"/>
        <v>207.6</v>
      </c>
      <c r="C489" s="6">
        <v>6174</v>
      </c>
    </row>
    <row r="490" spans="1:3" ht="27" thickBot="1" x14ac:dyDescent="0.3">
      <c r="A490" s="4" t="s">
        <v>4</v>
      </c>
      <c r="B490" s="5">
        <f t="shared" ca="1" si="7"/>
        <v>205.5</v>
      </c>
      <c r="C490" s="6">
        <v>4626</v>
      </c>
    </row>
    <row r="491" spans="1:3" ht="27" thickBot="1" x14ac:dyDescent="0.3">
      <c r="A491" s="4" t="s">
        <v>5</v>
      </c>
      <c r="B491" s="5">
        <f t="shared" ca="1" si="7"/>
        <v>207.3</v>
      </c>
      <c r="C491" s="6">
        <v>2187</v>
      </c>
    </row>
    <row r="492" spans="1:3" ht="27" thickBot="1" x14ac:dyDescent="0.3">
      <c r="A492" s="4" t="s">
        <v>3</v>
      </c>
      <c r="B492" s="5">
        <f t="shared" ca="1" si="7"/>
        <v>206.7</v>
      </c>
      <c r="C492" s="6">
        <v>7045</v>
      </c>
    </row>
    <row r="493" spans="1:3" ht="27" thickBot="1" x14ac:dyDescent="0.3">
      <c r="A493" s="4" t="s">
        <v>5</v>
      </c>
      <c r="B493" s="5">
        <f t="shared" ca="1" si="7"/>
        <v>207.6</v>
      </c>
      <c r="C493" s="6">
        <v>4876</v>
      </c>
    </row>
    <row r="494" spans="1:3" ht="27" thickBot="1" x14ac:dyDescent="0.3">
      <c r="A494" s="4" t="s">
        <v>3</v>
      </c>
      <c r="B494" s="5">
        <f t="shared" ca="1" si="7"/>
        <v>202.7</v>
      </c>
      <c r="C494" s="6">
        <v>1043</v>
      </c>
    </row>
    <row r="495" spans="1:3" ht="27" thickBot="1" x14ac:dyDescent="0.3">
      <c r="A495" s="4" t="s">
        <v>3</v>
      </c>
      <c r="B495" s="5">
        <f t="shared" ca="1" si="7"/>
        <v>204.2</v>
      </c>
      <c r="C495" s="6">
        <v>3246</v>
      </c>
    </row>
    <row r="496" spans="1:3" ht="27" thickBot="1" x14ac:dyDescent="0.3">
      <c r="A496" s="4" t="s">
        <v>5</v>
      </c>
      <c r="B496" s="5">
        <f t="shared" ca="1" si="7"/>
        <v>209.5</v>
      </c>
      <c r="C496" s="6">
        <v>4628</v>
      </c>
    </row>
    <row r="497" spans="1:3" ht="27" thickBot="1" x14ac:dyDescent="0.3">
      <c r="A497" s="4" t="s">
        <v>5</v>
      </c>
      <c r="B497" s="5">
        <f t="shared" ca="1" si="7"/>
        <v>207.7</v>
      </c>
      <c r="C497" s="6">
        <v>1287</v>
      </c>
    </row>
    <row r="498" spans="1:3" ht="27" thickBot="1" x14ac:dyDescent="0.3">
      <c r="A498" s="4" t="s">
        <v>3</v>
      </c>
      <c r="B498" s="5">
        <f t="shared" ca="1" si="7"/>
        <v>209.5</v>
      </c>
      <c r="C498" s="6">
        <v>9844</v>
      </c>
    </row>
    <row r="499" spans="1:3" ht="27" thickBot="1" x14ac:dyDescent="0.3">
      <c r="A499" s="4" t="s">
        <v>5</v>
      </c>
      <c r="B499" s="5">
        <f t="shared" ca="1" si="7"/>
        <v>203.8</v>
      </c>
      <c r="C499" s="6">
        <v>7270</v>
      </c>
    </row>
    <row r="500" spans="1:3" ht="27" thickBot="1" x14ac:dyDescent="0.3">
      <c r="A500" s="4" t="s">
        <v>5</v>
      </c>
      <c r="B500" s="5">
        <f t="shared" ca="1" si="7"/>
        <v>208.3</v>
      </c>
      <c r="C500" s="6">
        <v>3108</v>
      </c>
    </row>
    <row r="501" spans="1:3" ht="27" thickBot="1" x14ac:dyDescent="0.3">
      <c r="A501" s="4" t="s">
        <v>3</v>
      </c>
      <c r="B501" s="5">
        <f t="shared" ca="1" si="7"/>
        <v>201.5</v>
      </c>
      <c r="C501" s="6">
        <v>5928</v>
      </c>
    </row>
    <row r="502" spans="1:3" ht="27" thickBot="1" x14ac:dyDescent="0.3">
      <c r="A502" s="4" t="s">
        <v>3</v>
      </c>
      <c r="B502" s="5">
        <f t="shared" ca="1" si="7"/>
        <v>206</v>
      </c>
      <c r="C502" s="6">
        <v>9620</v>
      </c>
    </row>
    <row r="503" spans="1:3" ht="27" thickBot="1" x14ac:dyDescent="0.3">
      <c r="A503" s="4" t="s">
        <v>4</v>
      </c>
      <c r="B503" s="5">
        <f t="shared" ca="1" si="7"/>
        <v>203.1</v>
      </c>
      <c r="C503" s="6">
        <v>3696</v>
      </c>
    </row>
    <row r="504" spans="1:3" ht="27" thickBot="1" x14ac:dyDescent="0.3">
      <c r="A504" s="4" t="s">
        <v>4</v>
      </c>
      <c r="B504" s="5">
        <f t="shared" ca="1" si="7"/>
        <v>207.1</v>
      </c>
      <c r="C504" s="6">
        <v>9283</v>
      </c>
    </row>
    <row r="505" spans="1:3" ht="27" thickBot="1" x14ac:dyDescent="0.3">
      <c r="A505" s="4" t="s">
        <v>4</v>
      </c>
      <c r="B505" s="5">
        <f t="shared" ca="1" si="7"/>
        <v>209.3</v>
      </c>
      <c r="C505" s="6">
        <v>7905</v>
      </c>
    </row>
    <row r="506" spans="1:3" ht="27" thickBot="1" x14ac:dyDescent="0.3">
      <c r="A506" s="4" t="s">
        <v>3</v>
      </c>
      <c r="B506" s="5">
        <f t="shared" ca="1" si="7"/>
        <v>207.6</v>
      </c>
      <c r="C506" s="6">
        <v>8136</v>
      </c>
    </row>
    <row r="507" spans="1:3" ht="27" thickBot="1" x14ac:dyDescent="0.3">
      <c r="A507" s="4" t="s">
        <v>4</v>
      </c>
      <c r="B507" s="5">
        <f t="shared" ca="1" si="7"/>
        <v>200.3</v>
      </c>
      <c r="C507" s="6">
        <v>1389</v>
      </c>
    </row>
    <row r="508" spans="1:3" ht="27" thickBot="1" x14ac:dyDescent="0.3">
      <c r="A508" s="4" t="s">
        <v>5</v>
      </c>
      <c r="B508" s="5">
        <f t="shared" ca="1" si="7"/>
        <v>206.6</v>
      </c>
      <c r="C508" s="6">
        <v>2987</v>
      </c>
    </row>
    <row r="509" spans="1:3" ht="27" thickBot="1" x14ac:dyDescent="0.3">
      <c r="A509" s="4" t="s">
        <v>3</v>
      </c>
      <c r="B509" s="5">
        <f t="shared" ca="1" si="7"/>
        <v>203.5</v>
      </c>
      <c r="C509" s="6">
        <v>7570</v>
      </c>
    </row>
    <row r="510" spans="1:3" ht="27" thickBot="1" x14ac:dyDescent="0.3">
      <c r="A510" s="4" t="s">
        <v>5</v>
      </c>
      <c r="B510" s="5">
        <f t="shared" ca="1" si="7"/>
        <v>202.1</v>
      </c>
      <c r="C510" s="6">
        <v>2167</v>
      </c>
    </row>
    <row r="511" spans="1:3" ht="27" thickBot="1" x14ac:dyDescent="0.3">
      <c r="A511" s="4" t="s">
        <v>5</v>
      </c>
      <c r="B511" s="5">
        <f t="shared" ca="1" si="7"/>
        <v>209.9</v>
      </c>
      <c r="C511" s="6">
        <v>2408</v>
      </c>
    </row>
    <row r="512" spans="1:3" ht="27" thickBot="1" x14ac:dyDescent="0.3">
      <c r="A512" s="4" t="s">
        <v>3</v>
      </c>
      <c r="B512" s="5">
        <f t="shared" ca="1" si="7"/>
        <v>203</v>
      </c>
      <c r="C512" s="6">
        <v>3953</v>
      </c>
    </row>
    <row r="513" spans="1:3" ht="27" thickBot="1" x14ac:dyDescent="0.3">
      <c r="A513" s="4" t="s">
        <v>4</v>
      </c>
      <c r="B513" s="5">
        <f t="shared" ca="1" si="7"/>
        <v>203.7</v>
      </c>
      <c r="C513" s="6">
        <v>8463</v>
      </c>
    </row>
    <row r="514" spans="1:3" ht="27" thickBot="1" x14ac:dyDescent="0.3">
      <c r="A514" s="4" t="s">
        <v>4</v>
      </c>
      <c r="B514" s="5">
        <f t="shared" ca="1" si="7"/>
        <v>207.3</v>
      </c>
      <c r="C514" s="6">
        <v>7588</v>
      </c>
    </row>
    <row r="515" spans="1:3" ht="27" thickBot="1" x14ac:dyDescent="0.3">
      <c r="A515" s="4" t="s">
        <v>4</v>
      </c>
      <c r="B515" s="5">
        <f t="shared" ref="B515:B578" ca="1" si="8">RANDBETWEEN(1,100)*0.1+200</f>
        <v>209.9</v>
      </c>
      <c r="C515" s="6">
        <v>1049</v>
      </c>
    </row>
    <row r="516" spans="1:3" ht="27" thickBot="1" x14ac:dyDescent="0.3">
      <c r="A516" s="4" t="s">
        <v>5</v>
      </c>
      <c r="B516" s="5">
        <f t="shared" ca="1" si="8"/>
        <v>205.6</v>
      </c>
      <c r="C516" s="6">
        <v>6638</v>
      </c>
    </row>
    <row r="517" spans="1:3" ht="27" thickBot="1" x14ac:dyDescent="0.3">
      <c r="A517" s="4" t="s">
        <v>3</v>
      </c>
      <c r="B517" s="5">
        <f t="shared" ca="1" si="8"/>
        <v>203</v>
      </c>
      <c r="C517" s="6">
        <v>9359</v>
      </c>
    </row>
    <row r="518" spans="1:3" ht="27" thickBot="1" x14ac:dyDescent="0.3">
      <c r="A518" s="4" t="s">
        <v>5</v>
      </c>
      <c r="B518" s="5">
        <f t="shared" ca="1" si="8"/>
        <v>209.2</v>
      </c>
      <c r="C518" s="6">
        <v>3250</v>
      </c>
    </row>
    <row r="519" spans="1:3" ht="27" thickBot="1" x14ac:dyDescent="0.3">
      <c r="A519" s="4" t="s">
        <v>3</v>
      </c>
      <c r="B519" s="5">
        <f t="shared" ca="1" si="8"/>
        <v>204.8</v>
      </c>
      <c r="C519" s="6">
        <v>6479</v>
      </c>
    </row>
    <row r="520" spans="1:3" ht="27" thickBot="1" x14ac:dyDescent="0.3">
      <c r="A520" s="4" t="s">
        <v>4</v>
      </c>
      <c r="B520" s="5">
        <f t="shared" ca="1" si="8"/>
        <v>200.6</v>
      </c>
      <c r="C520" s="6">
        <v>9057</v>
      </c>
    </row>
    <row r="521" spans="1:3" ht="27" thickBot="1" x14ac:dyDescent="0.3">
      <c r="A521" s="4" t="s">
        <v>4</v>
      </c>
      <c r="B521" s="5">
        <f t="shared" ca="1" si="8"/>
        <v>204.1</v>
      </c>
      <c r="C521" s="6">
        <v>1629</v>
      </c>
    </row>
    <row r="522" spans="1:3" ht="27" thickBot="1" x14ac:dyDescent="0.3">
      <c r="A522" s="4" t="s">
        <v>5</v>
      </c>
      <c r="B522" s="5">
        <f t="shared" ca="1" si="8"/>
        <v>201.7</v>
      </c>
      <c r="C522" s="6">
        <v>7248</v>
      </c>
    </row>
    <row r="523" spans="1:3" ht="27" thickBot="1" x14ac:dyDescent="0.3">
      <c r="A523" s="4" t="s">
        <v>5</v>
      </c>
      <c r="B523" s="5">
        <f t="shared" ca="1" si="8"/>
        <v>206.9</v>
      </c>
      <c r="C523" s="6">
        <v>9924</v>
      </c>
    </row>
    <row r="524" spans="1:3" ht="27" thickBot="1" x14ac:dyDescent="0.3">
      <c r="A524" s="4" t="s">
        <v>4</v>
      </c>
      <c r="B524" s="5">
        <f t="shared" ca="1" si="8"/>
        <v>205.2</v>
      </c>
      <c r="C524" s="6">
        <v>2269</v>
      </c>
    </row>
    <row r="525" spans="1:3" ht="27" thickBot="1" x14ac:dyDescent="0.3">
      <c r="A525" s="4" t="s">
        <v>4</v>
      </c>
      <c r="B525" s="5">
        <f t="shared" ca="1" si="8"/>
        <v>204</v>
      </c>
      <c r="C525" s="6">
        <v>2204</v>
      </c>
    </row>
    <row r="526" spans="1:3" ht="27" thickBot="1" x14ac:dyDescent="0.3">
      <c r="A526" s="4" t="s">
        <v>4</v>
      </c>
      <c r="B526" s="5">
        <f t="shared" ca="1" si="8"/>
        <v>207</v>
      </c>
      <c r="C526" s="6">
        <v>2275</v>
      </c>
    </row>
    <row r="527" spans="1:3" ht="27" thickBot="1" x14ac:dyDescent="0.3">
      <c r="A527" s="4" t="s">
        <v>5</v>
      </c>
      <c r="B527" s="5">
        <f t="shared" ca="1" si="8"/>
        <v>206.1</v>
      </c>
      <c r="C527" s="6">
        <v>6566</v>
      </c>
    </row>
    <row r="528" spans="1:3" ht="27" thickBot="1" x14ac:dyDescent="0.3">
      <c r="A528" s="4" t="s">
        <v>3</v>
      </c>
      <c r="B528" s="5">
        <f t="shared" ca="1" si="8"/>
        <v>209.5</v>
      </c>
      <c r="C528" s="6">
        <v>7840</v>
      </c>
    </row>
    <row r="529" spans="1:3" ht="27" thickBot="1" x14ac:dyDescent="0.3">
      <c r="A529" s="4" t="s">
        <v>5</v>
      </c>
      <c r="B529" s="5">
        <f t="shared" ca="1" si="8"/>
        <v>205.5</v>
      </c>
      <c r="C529" s="6">
        <v>7224</v>
      </c>
    </row>
    <row r="530" spans="1:3" ht="27" thickBot="1" x14ac:dyDescent="0.3">
      <c r="A530" s="4" t="s">
        <v>4</v>
      </c>
      <c r="B530" s="5">
        <f t="shared" ca="1" si="8"/>
        <v>207</v>
      </c>
      <c r="C530" s="6">
        <v>8985</v>
      </c>
    </row>
    <row r="531" spans="1:3" ht="27" thickBot="1" x14ac:dyDescent="0.3">
      <c r="A531" s="4" t="s">
        <v>5</v>
      </c>
      <c r="B531" s="5">
        <f t="shared" ca="1" si="8"/>
        <v>200.2</v>
      </c>
      <c r="C531" s="6">
        <v>9838</v>
      </c>
    </row>
    <row r="532" spans="1:3" ht="27" thickBot="1" x14ac:dyDescent="0.3">
      <c r="A532" s="4" t="s">
        <v>4</v>
      </c>
      <c r="B532" s="5">
        <f t="shared" ca="1" si="8"/>
        <v>207.5</v>
      </c>
      <c r="C532" s="6">
        <v>1602</v>
      </c>
    </row>
    <row r="533" spans="1:3" ht="27" thickBot="1" x14ac:dyDescent="0.3">
      <c r="A533" s="4" t="s">
        <v>4</v>
      </c>
      <c r="B533" s="5">
        <f t="shared" ca="1" si="8"/>
        <v>204.9</v>
      </c>
      <c r="C533" s="6">
        <v>1567</v>
      </c>
    </row>
    <row r="534" spans="1:3" ht="27" thickBot="1" x14ac:dyDescent="0.3">
      <c r="A534" s="4" t="s">
        <v>3</v>
      </c>
      <c r="B534" s="5">
        <f t="shared" ca="1" si="8"/>
        <v>206</v>
      </c>
      <c r="C534" s="6">
        <v>9406</v>
      </c>
    </row>
    <row r="535" spans="1:3" ht="27" thickBot="1" x14ac:dyDescent="0.3">
      <c r="A535" s="4" t="s">
        <v>5</v>
      </c>
      <c r="B535" s="5">
        <f t="shared" ca="1" si="8"/>
        <v>205.8</v>
      </c>
      <c r="C535" s="6">
        <v>1093</v>
      </c>
    </row>
    <row r="536" spans="1:3" ht="27" thickBot="1" x14ac:dyDescent="0.3">
      <c r="A536" s="4" t="s">
        <v>3</v>
      </c>
      <c r="B536" s="5">
        <f t="shared" ca="1" si="8"/>
        <v>209.8</v>
      </c>
      <c r="C536" s="6">
        <v>5836</v>
      </c>
    </row>
    <row r="537" spans="1:3" ht="27" thickBot="1" x14ac:dyDescent="0.3">
      <c r="A537" s="4" t="s">
        <v>4</v>
      </c>
      <c r="B537" s="5">
        <f t="shared" ca="1" si="8"/>
        <v>207.5</v>
      </c>
      <c r="C537" s="6">
        <v>5047</v>
      </c>
    </row>
    <row r="538" spans="1:3" ht="27" thickBot="1" x14ac:dyDescent="0.3">
      <c r="A538" s="4" t="s">
        <v>5</v>
      </c>
      <c r="B538" s="5">
        <f t="shared" ca="1" si="8"/>
        <v>201.6</v>
      </c>
      <c r="C538" s="6">
        <v>8832</v>
      </c>
    </row>
    <row r="539" spans="1:3" ht="27" thickBot="1" x14ac:dyDescent="0.3">
      <c r="A539" s="4" t="s">
        <v>4</v>
      </c>
      <c r="B539" s="5">
        <f t="shared" ca="1" si="8"/>
        <v>204.1</v>
      </c>
      <c r="C539" s="6">
        <v>8014</v>
      </c>
    </row>
    <row r="540" spans="1:3" ht="27" thickBot="1" x14ac:dyDescent="0.3">
      <c r="A540" s="4" t="s">
        <v>5</v>
      </c>
      <c r="B540" s="5">
        <f t="shared" ca="1" si="8"/>
        <v>200.1</v>
      </c>
      <c r="C540" s="6">
        <v>1259</v>
      </c>
    </row>
    <row r="541" spans="1:3" ht="27" thickBot="1" x14ac:dyDescent="0.3">
      <c r="A541" s="4" t="s">
        <v>4</v>
      </c>
      <c r="B541" s="5">
        <f t="shared" ca="1" si="8"/>
        <v>205.1</v>
      </c>
      <c r="C541" s="6">
        <v>7638</v>
      </c>
    </row>
    <row r="542" spans="1:3" ht="27" thickBot="1" x14ac:dyDescent="0.3">
      <c r="A542" s="4" t="s">
        <v>5</v>
      </c>
      <c r="B542" s="5">
        <f t="shared" ca="1" si="8"/>
        <v>201.4</v>
      </c>
      <c r="C542" s="6">
        <v>6847</v>
      </c>
    </row>
    <row r="543" spans="1:3" ht="27" thickBot="1" x14ac:dyDescent="0.3">
      <c r="A543" s="4" t="s">
        <v>5</v>
      </c>
      <c r="B543" s="5">
        <f t="shared" ca="1" si="8"/>
        <v>204.4</v>
      </c>
      <c r="C543" s="6">
        <v>7164</v>
      </c>
    </row>
    <row r="544" spans="1:3" ht="27" thickBot="1" x14ac:dyDescent="0.3">
      <c r="A544" s="4" t="s">
        <v>4</v>
      </c>
      <c r="B544" s="5">
        <f t="shared" ca="1" si="8"/>
        <v>204.2</v>
      </c>
      <c r="C544" s="6">
        <v>4527</v>
      </c>
    </row>
    <row r="545" spans="1:3" ht="27" thickBot="1" x14ac:dyDescent="0.3">
      <c r="A545" s="4" t="s">
        <v>4</v>
      </c>
      <c r="B545" s="5">
        <f t="shared" ca="1" si="8"/>
        <v>202.2</v>
      </c>
      <c r="C545" s="6">
        <v>7796</v>
      </c>
    </row>
    <row r="546" spans="1:3" ht="27" thickBot="1" x14ac:dyDescent="0.3">
      <c r="A546" s="4" t="s">
        <v>3</v>
      </c>
      <c r="B546" s="5">
        <f t="shared" ca="1" si="8"/>
        <v>202.9</v>
      </c>
      <c r="C546" s="6">
        <v>7200</v>
      </c>
    </row>
    <row r="547" spans="1:3" ht="27" thickBot="1" x14ac:dyDescent="0.3">
      <c r="A547" s="4" t="s">
        <v>4</v>
      </c>
      <c r="B547" s="5">
        <f t="shared" ca="1" si="8"/>
        <v>206.3</v>
      </c>
      <c r="C547" s="6">
        <v>1024</v>
      </c>
    </row>
    <row r="548" spans="1:3" ht="27" thickBot="1" x14ac:dyDescent="0.3">
      <c r="A548" s="4" t="s">
        <v>5</v>
      </c>
      <c r="B548" s="5">
        <f t="shared" ca="1" si="8"/>
        <v>207</v>
      </c>
      <c r="C548" s="6">
        <v>3291</v>
      </c>
    </row>
    <row r="549" spans="1:3" ht="27" thickBot="1" x14ac:dyDescent="0.3">
      <c r="A549" s="4" t="s">
        <v>5</v>
      </c>
      <c r="B549" s="5">
        <f t="shared" ca="1" si="8"/>
        <v>200.7</v>
      </c>
      <c r="C549" s="6">
        <v>4331</v>
      </c>
    </row>
    <row r="550" spans="1:3" ht="27" thickBot="1" x14ac:dyDescent="0.3">
      <c r="A550" s="4" t="s">
        <v>3</v>
      </c>
      <c r="B550" s="5">
        <f t="shared" ca="1" si="8"/>
        <v>203.9</v>
      </c>
      <c r="C550" s="6">
        <v>2138</v>
      </c>
    </row>
    <row r="551" spans="1:3" ht="27" thickBot="1" x14ac:dyDescent="0.3">
      <c r="A551" s="4" t="s">
        <v>5</v>
      </c>
      <c r="B551" s="5">
        <f t="shared" ca="1" si="8"/>
        <v>205.9</v>
      </c>
      <c r="C551" s="6">
        <v>1345</v>
      </c>
    </row>
    <row r="552" spans="1:3" ht="27" thickBot="1" x14ac:dyDescent="0.3">
      <c r="A552" s="4" t="s">
        <v>5</v>
      </c>
      <c r="B552" s="5">
        <f t="shared" ca="1" si="8"/>
        <v>200.3</v>
      </c>
      <c r="C552" s="6">
        <v>1220</v>
      </c>
    </row>
    <row r="553" spans="1:3" ht="27" thickBot="1" x14ac:dyDescent="0.3">
      <c r="A553" s="4" t="s">
        <v>4</v>
      </c>
      <c r="B553" s="5">
        <f t="shared" ca="1" si="8"/>
        <v>204.8</v>
      </c>
      <c r="C553" s="6">
        <v>9078</v>
      </c>
    </row>
    <row r="554" spans="1:3" ht="27" thickBot="1" x14ac:dyDescent="0.3">
      <c r="A554" s="4" t="s">
        <v>4</v>
      </c>
      <c r="B554" s="5">
        <f t="shared" ca="1" si="8"/>
        <v>200.5</v>
      </c>
      <c r="C554" s="6">
        <v>4395</v>
      </c>
    </row>
    <row r="555" spans="1:3" ht="27" thickBot="1" x14ac:dyDescent="0.3">
      <c r="A555" s="4" t="s">
        <v>5</v>
      </c>
      <c r="B555" s="5">
        <f t="shared" ca="1" si="8"/>
        <v>207.9</v>
      </c>
      <c r="C555" s="6">
        <v>2290</v>
      </c>
    </row>
    <row r="556" spans="1:3" ht="27" thickBot="1" x14ac:dyDescent="0.3">
      <c r="A556" s="4" t="s">
        <v>5</v>
      </c>
      <c r="B556" s="5">
        <f t="shared" ca="1" si="8"/>
        <v>207.8</v>
      </c>
      <c r="C556" s="6">
        <v>8754</v>
      </c>
    </row>
    <row r="557" spans="1:3" ht="27" thickBot="1" x14ac:dyDescent="0.3">
      <c r="A557" s="4" t="s">
        <v>3</v>
      </c>
      <c r="B557" s="5">
        <f t="shared" ca="1" si="8"/>
        <v>205.5</v>
      </c>
      <c r="C557" s="6">
        <v>9376</v>
      </c>
    </row>
    <row r="558" spans="1:3" ht="27" thickBot="1" x14ac:dyDescent="0.3">
      <c r="A558" s="4" t="s">
        <v>4</v>
      </c>
      <c r="B558" s="5">
        <f t="shared" ca="1" si="8"/>
        <v>202.2</v>
      </c>
      <c r="C558" s="6">
        <v>5135</v>
      </c>
    </row>
    <row r="559" spans="1:3" ht="27" thickBot="1" x14ac:dyDescent="0.3">
      <c r="A559" s="4" t="s">
        <v>5</v>
      </c>
      <c r="B559" s="5">
        <f t="shared" ca="1" si="8"/>
        <v>201.9</v>
      </c>
      <c r="C559" s="6">
        <v>2432</v>
      </c>
    </row>
    <row r="560" spans="1:3" ht="27" thickBot="1" x14ac:dyDescent="0.3">
      <c r="A560" s="4" t="s">
        <v>4</v>
      </c>
      <c r="B560" s="5">
        <f t="shared" ca="1" si="8"/>
        <v>205.4</v>
      </c>
      <c r="C560" s="6">
        <v>6410</v>
      </c>
    </row>
    <row r="561" spans="1:3" ht="27" thickBot="1" x14ac:dyDescent="0.3">
      <c r="A561" s="4" t="s">
        <v>4</v>
      </c>
      <c r="B561" s="5">
        <f t="shared" ca="1" si="8"/>
        <v>203.3</v>
      </c>
      <c r="C561" s="6">
        <v>8391</v>
      </c>
    </row>
    <row r="562" spans="1:3" ht="27" thickBot="1" x14ac:dyDescent="0.3">
      <c r="A562" s="4" t="s">
        <v>4</v>
      </c>
      <c r="B562" s="5">
        <f t="shared" ca="1" si="8"/>
        <v>206.1</v>
      </c>
      <c r="C562" s="6">
        <v>5819</v>
      </c>
    </row>
    <row r="563" spans="1:3" ht="27" thickBot="1" x14ac:dyDescent="0.3">
      <c r="A563" s="4" t="s">
        <v>3</v>
      </c>
      <c r="B563" s="5">
        <f t="shared" ca="1" si="8"/>
        <v>205.7</v>
      </c>
      <c r="C563" s="6">
        <v>1476</v>
      </c>
    </row>
    <row r="564" spans="1:3" ht="27" thickBot="1" x14ac:dyDescent="0.3">
      <c r="A564" s="4" t="s">
        <v>5</v>
      </c>
      <c r="B564" s="5">
        <f t="shared" ca="1" si="8"/>
        <v>205.9</v>
      </c>
      <c r="C564" s="6">
        <v>8635</v>
      </c>
    </row>
    <row r="565" spans="1:3" ht="27" thickBot="1" x14ac:dyDescent="0.3">
      <c r="A565" s="4" t="s">
        <v>3</v>
      </c>
      <c r="B565" s="5">
        <f t="shared" ca="1" si="8"/>
        <v>207.3</v>
      </c>
      <c r="C565" s="6">
        <v>5543</v>
      </c>
    </row>
    <row r="566" spans="1:3" ht="27" thickBot="1" x14ac:dyDescent="0.3">
      <c r="A566" s="4" t="s">
        <v>5</v>
      </c>
      <c r="B566" s="5">
        <f t="shared" ca="1" si="8"/>
        <v>202.4</v>
      </c>
      <c r="C566" s="6">
        <v>8918</v>
      </c>
    </row>
    <row r="567" spans="1:3" ht="27" thickBot="1" x14ac:dyDescent="0.3">
      <c r="A567" s="4" t="s">
        <v>5</v>
      </c>
      <c r="B567" s="5">
        <f t="shared" ca="1" si="8"/>
        <v>201.5</v>
      </c>
      <c r="C567" s="6">
        <v>7076</v>
      </c>
    </row>
    <row r="568" spans="1:3" ht="27" thickBot="1" x14ac:dyDescent="0.3">
      <c r="A568" s="4" t="s">
        <v>5</v>
      </c>
      <c r="B568" s="5">
        <f t="shared" ca="1" si="8"/>
        <v>205.3</v>
      </c>
      <c r="C568" s="6">
        <v>2794</v>
      </c>
    </row>
    <row r="569" spans="1:3" ht="27" thickBot="1" x14ac:dyDescent="0.3">
      <c r="A569" s="4" t="s">
        <v>4</v>
      </c>
      <c r="B569" s="5">
        <f t="shared" ca="1" si="8"/>
        <v>206.4</v>
      </c>
      <c r="C569" s="6">
        <v>8754</v>
      </c>
    </row>
    <row r="570" spans="1:3" ht="27" thickBot="1" x14ac:dyDescent="0.3">
      <c r="A570" s="4" t="s">
        <v>5</v>
      </c>
      <c r="B570" s="5">
        <f t="shared" ca="1" si="8"/>
        <v>202.9</v>
      </c>
      <c r="C570" s="6">
        <v>7768</v>
      </c>
    </row>
    <row r="571" spans="1:3" ht="27" thickBot="1" x14ac:dyDescent="0.3">
      <c r="A571" s="4" t="s">
        <v>3</v>
      </c>
      <c r="B571" s="5">
        <f t="shared" ca="1" si="8"/>
        <v>204.8</v>
      </c>
      <c r="C571" s="6">
        <v>8313</v>
      </c>
    </row>
    <row r="572" spans="1:3" ht="27" thickBot="1" x14ac:dyDescent="0.3">
      <c r="A572" s="4" t="s">
        <v>4</v>
      </c>
      <c r="B572" s="5">
        <f t="shared" ca="1" si="8"/>
        <v>203.1</v>
      </c>
      <c r="C572" s="6">
        <v>8531</v>
      </c>
    </row>
    <row r="573" spans="1:3" ht="27" thickBot="1" x14ac:dyDescent="0.3">
      <c r="A573" s="4" t="s">
        <v>3</v>
      </c>
      <c r="B573" s="5">
        <f t="shared" ca="1" si="8"/>
        <v>205.6</v>
      </c>
      <c r="C573" s="6">
        <v>6006</v>
      </c>
    </row>
    <row r="574" spans="1:3" ht="27" thickBot="1" x14ac:dyDescent="0.3">
      <c r="A574" s="4" t="s">
        <v>4</v>
      </c>
      <c r="B574" s="5">
        <f t="shared" ca="1" si="8"/>
        <v>205.6</v>
      </c>
      <c r="C574" s="6">
        <v>8556</v>
      </c>
    </row>
    <row r="575" spans="1:3" ht="27" thickBot="1" x14ac:dyDescent="0.3">
      <c r="A575" s="4" t="s">
        <v>4</v>
      </c>
      <c r="B575" s="5">
        <f t="shared" ca="1" si="8"/>
        <v>206.9</v>
      </c>
      <c r="C575" s="6">
        <v>9211</v>
      </c>
    </row>
    <row r="576" spans="1:3" ht="27" thickBot="1" x14ac:dyDescent="0.3">
      <c r="A576" s="4" t="s">
        <v>3</v>
      </c>
      <c r="B576" s="5">
        <f t="shared" ca="1" si="8"/>
        <v>204.4</v>
      </c>
      <c r="C576" s="6">
        <v>1185</v>
      </c>
    </row>
    <row r="577" spans="1:3" ht="27" thickBot="1" x14ac:dyDescent="0.3">
      <c r="A577" s="4" t="s">
        <v>5</v>
      </c>
      <c r="B577" s="5">
        <f t="shared" ca="1" si="8"/>
        <v>203.5</v>
      </c>
      <c r="C577" s="6">
        <v>9898</v>
      </c>
    </row>
    <row r="578" spans="1:3" ht="27" thickBot="1" x14ac:dyDescent="0.3">
      <c r="A578" s="4" t="s">
        <v>3</v>
      </c>
      <c r="B578" s="5">
        <f t="shared" ca="1" si="8"/>
        <v>207.7</v>
      </c>
      <c r="C578" s="6">
        <v>4331</v>
      </c>
    </row>
    <row r="579" spans="1:3" ht="27" thickBot="1" x14ac:dyDescent="0.3">
      <c r="A579" s="4" t="s">
        <v>5</v>
      </c>
      <c r="B579" s="5">
        <f t="shared" ref="B579:B601" ca="1" si="9">RANDBETWEEN(1,100)*0.1+200</f>
        <v>202.6</v>
      </c>
      <c r="C579" s="6">
        <v>5918</v>
      </c>
    </row>
    <row r="580" spans="1:3" ht="27" thickBot="1" x14ac:dyDescent="0.3">
      <c r="A580" s="4" t="s">
        <v>4</v>
      </c>
      <c r="B580" s="5">
        <f t="shared" ca="1" si="9"/>
        <v>203.2</v>
      </c>
      <c r="C580" s="6">
        <v>9881</v>
      </c>
    </row>
    <row r="581" spans="1:3" ht="27" thickBot="1" x14ac:dyDescent="0.3">
      <c r="A581" s="4" t="s">
        <v>4</v>
      </c>
      <c r="B581" s="5">
        <f t="shared" ca="1" si="9"/>
        <v>207.1</v>
      </c>
      <c r="C581" s="6">
        <v>8635</v>
      </c>
    </row>
    <row r="582" spans="1:3" ht="27" thickBot="1" x14ac:dyDescent="0.3">
      <c r="A582" s="4" t="s">
        <v>3</v>
      </c>
      <c r="B582" s="5">
        <f t="shared" ca="1" si="9"/>
        <v>209.1</v>
      </c>
      <c r="C582" s="6">
        <v>2046</v>
      </c>
    </row>
    <row r="583" spans="1:3" ht="27" thickBot="1" x14ac:dyDescent="0.3">
      <c r="A583" s="4" t="s">
        <v>4</v>
      </c>
      <c r="B583" s="5">
        <f t="shared" ca="1" si="9"/>
        <v>206</v>
      </c>
      <c r="C583" s="6">
        <v>9863</v>
      </c>
    </row>
    <row r="584" spans="1:3" ht="27" thickBot="1" x14ac:dyDescent="0.3">
      <c r="A584" s="4" t="s">
        <v>3</v>
      </c>
      <c r="B584" s="5">
        <f t="shared" ca="1" si="9"/>
        <v>204.7</v>
      </c>
      <c r="C584" s="6">
        <v>3763</v>
      </c>
    </row>
    <row r="585" spans="1:3" ht="27" thickBot="1" x14ac:dyDescent="0.3">
      <c r="A585" s="4" t="s">
        <v>3</v>
      </c>
      <c r="B585" s="5">
        <f t="shared" ca="1" si="9"/>
        <v>209.9</v>
      </c>
      <c r="C585" s="6">
        <v>1434</v>
      </c>
    </row>
    <row r="586" spans="1:3" ht="27" thickBot="1" x14ac:dyDescent="0.3">
      <c r="A586" s="4" t="s">
        <v>5</v>
      </c>
      <c r="B586" s="5">
        <f t="shared" ca="1" si="9"/>
        <v>201.6</v>
      </c>
      <c r="C586" s="6">
        <v>8552</v>
      </c>
    </row>
    <row r="587" spans="1:3" ht="27" thickBot="1" x14ac:dyDescent="0.3">
      <c r="A587" s="4" t="s">
        <v>5</v>
      </c>
      <c r="B587" s="5">
        <f t="shared" ca="1" si="9"/>
        <v>208.4</v>
      </c>
      <c r="C587" s="6">
        <v>1613</v>
      </c>
    </row>
    <row r="588" spans="1:3" ht="27" thickBot="1" x14ac:dyDescent="0.3">
      <c r="A588" s="4" t="s">
        <v>4</v>
      </c>
      <c r="B588" s="5">
        <f t="shared" ca="1" si="9"/>
        <v>207.2</v>
      </c>
      <c r="C588" s="6">
        <v>3329</v>
      </c>
    </row>
    <row r="589" spans="1:3" ht="27" thickBot="1" x14ac:dyDescent="0.3">
      <c r="A589" s="4" t="s">
        <v>3</v>
      </c>
      <c r="B589" s="5">
        <f t="shared" ca="1" si="9"/>
        <v>202.2</v>
      </c>
      <c r="C589" s="6">
        <v>4803</v>
      </c>
    </row>
    <row r="590" spans="1:3" ht="27" thickBot="1" x14ac:dyDescent="0.3">
      <c r="A590" s="4" t="s">
        <v>4</v>
      </c>
      <c r="B590" s="5">
        <f t="shared" ca="1" si="9"/>
        <v>203.7</v>
      </c>
      <c r="C590" s="6">
        <v>8514</v>
      </c>
    </row>
    <row r="591" spans="1:3" ht="27" thickBot="1" x14ac:dyDescent="0.3">
      <c r="A591" s="4" t="s">
        <v>3</v>
      </c>
      <c r="B591" s="5">
        <f t="shared" ca="1" si="9"/>
        <v>205.9</v>
      </c>
      <c r="C591" s="6">
        <v>9869</v>
      </c>
    </row>
    <row r="592" spans="1:3" ht="27" thickBot="1" x14ac:dyDescent="0.3">
      <c r="A592" s="4" t="s">
        <v>5</v>
      </c>
      <c r="B592" s="5">
        <f t="shared" ca="1" si="9"/>
        <v>204.2</v>
      </c>
      <c r="C592" s="6">
        <v>5966</v>
      </c>
    </row>
    <row r="593" spans="1:3" ht="27" thickBot="1" x14ac:dyDescent="0.3">
      <c r="A593" s="4" t="s">
        <v>5</v>
      </c>
      <c r="B593" s="5">
        <f t="shared" ca="1" si="9"/>
        <v>209.7</v>
      </c>
      <c r="C593" s="6">
        <v>2785</v>
      </c>
    </row>
    <row r="594" spans="1:3" ht="27" thickBot="1" x14ac:dyDescent="0.3">
      <c r="A594" s="4" t="s">
        <v>3</v>
      </c>
      <c r="B594" s="5">
        <f t="shared" ca="1" si="9"/>
        <v>205.4</v>
      </c>
      <c r="C594" s="6">
        <v>1088</v>
      </c>
    </row>
    <row r="595" spans="1:3" ht="27" thickBot="1" x14ac:dyDescent="0.3">
      <c r="A595" s="4" t="s">
        <v>3</v>
      </c>
      <c r="B595" s="5">
        <f t="shared" ca="1" si="9"/>
        <v>200.1</v>
      </c>
      <c r="C595" s="6">
        <v>2534</v>
      </c>
    </row>
    <row r="596" spans="1:3" ht="27" thickBot="1" x14ac:dyDescent="0.3">
      <c r="A596" s="4" t="s">
        <v>4</v>
      </c>
      <c r="B596" s="5">
        <f t="shared" ca="1" si="9"/>
        <v>202.9</v>
      </c>
      <c r="C596" s="6">
        <v>1985</v>
      </c>
    </row>
    <row r="597" spans="1:3" ht="27" thickBot="1" x14ac:dyDescent="0.3">
      <c r="A597" s="4" t="s">
        <v>4</v>
      </c>
      <c r="B597" s="5">
        <f t="shared" ca="1" si="9"/>
        <v>203.4</v>
      </c>
      <c r="C597" s="6">
        <v>4939</v>
      </c>
    </row>
    <row r="598" spans="1:3" ht="27" thickBot="1" x14ac:dyDescent="0.3">
      <c r="A598" s="4" t="s">
        <v>3</v>
      </c>
      <c r="B598" s="5">
        <f t="shared" ca="1" si="9"/>
        <v>207.8</v>
      </c>
      <c r="C598" s="6">
        <v>6330</v>
      </c>
    </row>
    <row r="599" spans="1:3" ht="27" thickBot="1" x14ac:dyDescent="0.3">
      <c r="A599" s="4" t="s">
        <v>5</v>
      </c>
      <c r="B599" s="5">
        <f t="shared" ca="1" si="9"/>
        <v>203.8</v>
      </c>
      <c r="C599" s="6">
        <v>5752</v>
      </c>
    </row>
    <row r="600" spans="1:3" ht="27" thickBot="1" x14ac:dyDescent="0.3">
      <c r="A600" s="4" t="s">
        <v>3</v>
      </c>
      <c r="B600" s="5">
        <f t="shared" ca="1" si="9"/>
        <v>205.6</v>
      </c>
      <c r="C600" s="6">
        <v>1219</v>
      </c>
    </row>
    <row r="601" spans="1:3" ht="27" thickBot="1" x14ac:dyDescent="0.3">
      <c r="A601" s="7" t="s">
        <v>4</v>
      </c>
      <c r="B601" s="5">
        <f t="shared" ca="1" si="9"/>
        <v>200.2</v>
      </c>
      <c r="C601" s="8">
        <v>7103</v>
      </c>
    </row>
  </sheetData>
  <sortState xmlns:xlrd2="http://schemas.microsoft.com/office/spreadsheetml/2017/richdata2" ref="A2:C21">
    <sortCondition ref="C2:C2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833F-7C31-40AF-ACD7-741B8DBD1246}">
  <dimension ref="A1:Q1185"/>
  <sheetViews>
    <sheetView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RowHeight="15" x14ac:dyDescent="0.25"/>
  <cols>
    <col min="3" max="3" width="11.5703125" customWidth="1"/>
    <col min="4" max="4" width="14.85546875" customWidth="1"/>
    <col min="7" max="7" width="14.42578125" customWidth="1"/>
    <col min="8" max="8" width="38.140625" customWidth="1"/>
  </cols>
  <sheetData>
    <row r="1" spans="1:17" ht="15.75" thickBot="1" x14ac:dyDescent="0.3">
      <c r="D1">
        <v>95</v>
      </c>
      <c r="E1">
        <v>96</v>
      </c>
      <c r="F1">
        <v>97</v>
      </c>
      <c r="G1">
        <v>98</v>
      </c>
      <c r="H1">
        <v>99</v>
      </c>
      <c r="I1">
        <v>100</v>
      </c>
      <c r="J1">
        <v>101</v>
      </c>
      <c r="K1">
        <v>102</v>
      </c>
      <c r="L1">
        <v>103</v>
      </c>
      <c r="M1">
        <v>104</v>
      </c>
      <c r="N1">
        <v>105</v>
      </c>
    </row>
    <row r="2" spans="1:17" ht="27" thickBot="1" x14ac:dyDescent="0.3">
      <c r="A2" s="1" t="s">
        <v>0</v>
      </c>
      <c r="B2" s="20" t="s">
        <v>32</v>
      </c>
      <c r="C2" s="2" t="s">
        <v>1</v>
      </c>
      <c r="D2" s="3" t="s">
        <v>2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22</v>
      </c>
      <c r="M2" s="18" t="s">
        <v>23</v>
      </c>
      <c r="N2" s="18" t="s">
        <v>24</v>
      </c>
      <c r="O2" s="19" t="s">
        <v>25</v>
      </c>
      <c r="P2" s="19" t="s">
        <v>26</v>
      </c>
      <c r="Q2" s="19" t="s">
        <v>27</v>
      </c>
    </row>
    <row r="3" spans="1:17" ht="27" thickBot="1" x14ac:dyDescent="0.3">
      <c r="A3" s="4" t="s">
        <v>3</v>
      </c>
      <c r="B3" s="21">
        <f>IF(IFERROR(SEARCH("1%",A3),0)&gt;0,1,0)</f>
        <v>0</v>
      </c>
      <c r="C3" s="5">
        <v>99.68</v>
      </c>
      <c r="D3" s="6">
        <v>9235</v>
      </c>
      <c r="E3">
        <f>IF($C3&gt;=D$1,IF($C3&lt;E$1,1,0),0)</f>
        <v>0</v>
      </c>
      <c r="F3">
        <f t="shared" ref="F3:P3" si="0">IF($C3&gt;=E$1,IF($C3&lt;F$1,1,0),0)</f>
        <v>0</v>
      </c>
      <c r="G3">
        <f t="shared" si="0"/>
        <v>0</v>
      </c>
      <c r="H3">
        <f t="shared" si="0"/>
        <v>0</v>
      </c>
      <c r="I3">
        <f t="shared" si="0"/>
        <v>1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>SUM(E3:N3)</f>
        <v>1</v>
      </c>
      <c r="P3">
        <f>VALUE(LEFT(D3,1))</f>
        <v>9</v>
      </c>
      <c r="Q3" t="str">
        <f>VLOOKUP(P3,'OEM Prefixes'!$A$1:$B$10,2,FALSE)</f>
        <v>Wave Electronics, Inc.</v>
      </c>
    </row>
    <row r="4" spans="1:17" ht="27" thickBot="1" x14ac:dyDescent="0.3">
      <c r="A4" s="4" t="s">
        <v>3</v>
      </c>
      <c r="B4" s="21">
        <f t="shared" ref="B4:B67" si="1">IF(IFERROR(SEARCH("1%",A4),0)&gt;0,1,0)</f>
        <v>0</v>
      </c>
      <c r="C4" s="5">
        <v>100.0098</v>
      </c>
      <c r="D4" s="6">
        <v>2531</v>
      </c>
      <c r="E4">
        <f t="shared" ref="E4:N4" si="2">IF($C4&gt;=D$1,IF($C4&lt;E$1,1,0),0)</f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1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ref="O4:O67" si="3">SUM(E4:N4)</f>
        <v>1</v>
      </c>
      <c r="P4">
        <f t="shared" ref="P4:P67" si="4">VALUE(LEFT(D4,1))</f>
        <v>2</v>
      </c>
      <c r="Q4" t="str">
        <f>VLOOKUP(P4,'OEM Prefixes'!$A$1:$B$10,2,FALSE)</f>
        <v>PE Electronics, Inc.</v>
      </c>
    </row>
    <row r="5" spans="1:17" ht="27" thickBot="1" x14ac:dyDescent="0.3">
      <c r="A5" s="4" t="s">
        <v>4</v>
      </c>
      <c r="B5" s="21">
        <f t="shared" si="1"/>
        <v>1</v>
      </c>
      <c r="C5" s="5">
        <v>99.855599999999995</v>
      </c>
      <c r="D5" s="6">
        <v>6936</v>
      </c>
      <c r="E5">
        <f t="shared" ref="E5:N5" si="5">IF($C5&gt;=D$1,IF($C5&lt;E$1,1,0),0)</f>
        <v>0</v>
      </c>
      <c r="F5">
        <f t="shared" si="5"/>
        <v>0</v>
      </c>
      <c r="G5">
        <f t="shared" si="5"/>
        <v>0</v>
      </c>
      <c r="H5">
        <f t="shared" si="5"/>
        <v>0</v>
      </c>
      <c r="I5">
        <f t="shared" si="5"/>
        <v>1</v>
      </c>
      <c r="J5">
        <f t="shared" si="5"/>
        <v>0</v>
      </c>
      <c r="K5">
        <f t="shared" si="5"/>
        <v>0</v>
      </c>
      <c r="L5">
        <f t="shared" si="5"/>
        <v>0</v>
      </c>
      <c r="M5">
        <f t="shared" si="5"/>
        <v>0</v>
      </c>
      <c r="N5">
        <f t="shared" si="5"/>
        <v>0</v>
      </c>
      <c r="O5">
        <f t="shared" si="3"/>
        <v>1</v>
      </c>
      <c r="P5">
        <f t="shared" si="4"/>
        <v>6</v>
      </c>
      <c r="Q5" t="str">
        <f>VLOOKUP(P5,'OEM Prefixes'!$A$1:$B$10,2,FALSE)</f>
        <v>Tanks and Trains Electric Company</v>
      </c>
    </row>
    <row r="6" spans="1:17" ht="27" thickBot="1" x14ac:dyDescent="0.3">
      <c r="A6" s="4" t="s">
        <v>5</v>
      </c>
      <c r="B6" s="21">
        <f t="shared" si="1"/>
        <v>0</v>
      </c>
      <c r="C6" s="5">
        <v>99.8</v>
      </c>
      <c r="D6" s="6">
        <v>7152</v>
      </c>
      <c r="E6">
        <f t="shared" ref="E6:N6" si="6">IF($C6&gt;=D$1,IF($C6&lt;E$1,1,0),0)</f>
        <v>0</v>
      </c>
      <c r="F6">
        <f t="shared" si="6"/>
        <v>0</v>
      </c>
      <c r="G6">
        <f t="shared" si="6"/>
        <v>0</v>
      </c>
      <c r="H6">
        <f t="shared" si="6"/>
        <v>0</v>
      </c>
      <c r="I6">
        <f t="shared" si="6"/>
        <v>1</v>
      </c>
      <c r="J6">
        <f t="shared" si="6"/>
        <v>0</v>
      </c>
      <c r="K6">
        <f t="shared" si="6"/>
        <v>0</v>
      </c>
      <c r="L6">
        <f t="shared" si="6"/>
        <v>0</v>
      </c>
      <c r="M6">
        <f t="shared" si="6"/>
        <v>0</v>
      </c>
      <c r="N6">
        <f t="shared" si="6"/>
        <v>0</v>
      </c>
      <c r="O6">
        <f t="shared" si="3"/>
        <v>1</v>
      </c>
      <c r="P6">
        <f t="shared" si="4"/>
        <v>7</v>
      </c>
      <c r="Q6" t="str">
        <f>VLOOKUP(P6,'OEM Prefixes'!$A$1:$B$10,2,FALSE)</f>
        <v>PE Electronics, Inc.</v>
      </c>
    </row>
    <row r="7" spans="1:17" ht="27" thickBot="1" x14ac:dyDescent="0.3">
      <c r="A7" s="4" t="s">
        <v>5</v>
      </c>
      <c r="B7" s="21">
        <f t="shared" si="1"/>
        <v>0</v>
      </c>
      <c r="C7" s="5">
        <v>102.048</v>
      </c>
      <c r="D7" s="6">
        <v>9885</v>
      </c>
      <c r="E7">
        <f t="shared" ref="E7:N7" si="7">IF($C7&gt;=D$1,IF($C7&lt;E$1,1,0),0)</f>
        <v>0</v>
      </c>
      <c r="F7">
        <f t="shared" si="7"/>
        <v>0</v>
      </c>
      <c r="G7">
        <f t="shared" si="7"/>
        <v>0</v>
      </c>
      <c r="H7">
        <f t="shared" si="7"/>
        <v>0</v>
      </c>
      <c r="I7">
        <f t="shared" si="7"/>
        <v>0</v>
      </c>
      <c r="J7">
        <f t="shared" si="7"/>
        <v>0</v>
      </c>
      <c r="K7">
        <f t="shared" si="7"/>
        <v>0</v>
      </c>
      <c r="L7">
        <f t="shared" si="7"/>
        <v>1</v>
      </c>
      <c r="M7">
        <f t="shared" si="7"/>
        <v>0</v>
      </c>
      <c r="N7">
        <f t="shared" si="7"/>
        <v>0</v>
      </c>
      <c r="O7">
        <f t="shared" si="3"/>
        <v>1</v>
      </c>
      <c r="P7">
        <f t="shared" si="4"/>
        <v>9</v>
      </c>
      <c r="Q7" t="str">
        <f>VLOOKUP(P7,'OEM Prefixes'!$A$1:$B$10,2,FALSE)</f>
        <v>Wave Electronics, Inc.</v>
      </c>
    </row>
    <row r="8" spans="1:17" ht="27" thickBot="1" x14ac:dyDescent="0.3">
      <c r="A8" s="4" t="s">
        <v>3</v>
      </c>
      <c r="B8" s="21">
        <f t="shared" si="1"/>
        <v>0</v>
      </c>
      <c r="C8" s="5">
        <v>99.998199999999997</v>
      </c>
      <c r="D8" s="6">
        <v>9403</v>
      </c>
      <c r="E8">
        <f t="shared" ref="E8:N8" si="8">IF($C8&gt;=D$1,IF($C8&lt;E$1,1,0),0)</f>
        <v>0</v>
      </c>
      <c r="F8">
        <f t="shared" si="8"/>
        <v>0</v>
      </c>
      <c r="G8">
        <f t="shared" si="8"/>
        <v>0</v>
      </c>
      <c r="H8">
        <f t="shared" si="8"/>
        <v>0</v>
      </c>
      <c r="I8">
        <f t="shared" si="8"/>
        <v>1</v>
      </c>
      <c r="J8">
        <f t="shared" si="8"/>
        <v>0</v>
      </c>
      <c r="K8">
        <f t="shared" si="8"/>
        <v>0</v>
      </c>
      <c r="L8">
        <f t="shared" si="8"/>
        <v>0</v>
      </c>
      <c r="M8">
        <f t="shared" si="8"/>
        <v>0</v>
      </c>
      <c r="N8">
        <f t="shared" si="8"/>
        <v>0</v>
      </c>
      <c r="O8">
        <f t="shared" si="3"/>
        <v>1</v>
      </c>
      <c r="P8">
        <f t="shared" si="4"/>
        <v>9</v>
      </c>
      <c r="Q8" t="str">
        <f>VLOOKUP(P8,'OEM Prefixes'!$A$1:$B$10,2,FALSE)</f>
        <v>Wave Electronics, Inc.</v>
      </c>
    </row>
    <row r="9" spans="1:17" ht="27" thickBot="1" x14ac:dyDescent="0.3">
      <c r="A9" s="4" t="s">
        <v>4</v>
      </c>
      <c r="B9" s="21">
        <f t="shared" si="1"/>
        <v>1</v>
      </c>
      <c r="C9" s="5">
        <v>100.81</v>
      </c>
      <c r="D9" s="6">
        <v>8792</v>
      </c>
      <c r="E9">
        <f t="shared" ref="E9:N9" si="9">IF($C9&gt;=D$1,IF($C9&lt;E$1,1,0),0)</f>
        <v>0</v>
      </c>
      <c r="F9">
        <f t="shared" si="9"/>
        <v>0</v>
      </c>
      <c r="G9">
        <f t="shared" si="9"/>
        <v>0</v>
      </c>
      <c r="H9">
        <f t="shared" si="9"/>
        <v>0</v>
      </c>
      <c r="I9">
        <f t="shared" si="9"/>
        <v>0</v>
      </c>
      <c r="J9">
        <f t="shared" si="9"/>
        <v>1</v>
      </c>
      <c r="K9">
        <f t="shared" si="9"/>
        <v>0</v>
      </c>
      <c r="L9">
        <f t="shared" si="9"/>
        <v>0</v>
      </c>
      <c r="M9">
        <f t="shared" si="9"/>
        <v>0</v>
      </c>
      <c r="N9">
        <f t="shared" si="9"/>
        <v>0</v>
      </c>
      <c r="O9">
        <f t="shared" si="3"/>
        <v>1</v>
      </c>
      <c r="P9">
        <f t="shared" si="4"/>
        <v>8</v>
      </c>
      <c r="Q9" t="str">
        <f>VLOOKUP(P9,'OEM Prefixes'!$A$1:$B$10,2,FALSE)</f>
        <v>PE Electronics, Inc.</v>
      </c>
    </row>
    <row r="10" spans="1:17" ht="27" thickBot="1" x14ac:dyDescent="0.3">
      <c r="A10" s="4" t="s">
        <v>5</v>
      </c>
      <c r="B10" s="21">
        <f t="shared" si="1"/>
        <v>0</v>
      </c>
      <c r="C10" s="5">
        <v>102.8125</v>
      </c>
      <c r="D10" s="6">
        <v>7390</v>
      </c>
      <c r="E10">
        <f t="shared" ref="E10:N10" si="10">IF($C10&gt;=D$1,IF($C10&lt;E$1,1,0),0)</f>
        <v>0</v>
      </c>
      <c r="F10">
        <f t="shared" si="10"/>
        <v>0</v>
      </c>
      <c r="G10">
        <f t="shared" si="10"/>
        <v>0</v>
      </c>
      <c r="H10">
        <f t="shared" si="10"/>
        <v>0</v>
      </c>
      <c r="I10">
        <f t="shared" si="10"/>
        <v>0</v>
      </c>
      <c r="J10">
        <f t="shared" si="10"/>
        <v>0</v>
      </c>
      <c r="K10">
        <f t="shared" si="10"/>
        <v>0</v>
      </c>
      <c r="L10">
        <f t="shared" si="10"/>
        <v>1</v>
      </c>
      <c r="M10">
        <f t="shared" si="10"/>
        <v>0</v>
      </c>
      <c r="N10">
        <f t="shared" si="10"/>
        <v>0</v>
      </c>
      <c r="O10">
        <f t="shared" si="3"/>
        <v>1</v>
      </c>
      <c r="P10">
        <f t="shared" si="4"/>
        <v>7</v>
      </c>
      <c r="Q10" t="str">
        <f>VLOOKUP(P10,'OEM Prefixes'!$A$1:$B$10,2,FALSE)</f>
        <v>PE Electronics, Inc.</v>
      </c>
    </row>
    <row r="11" spans="1:17" ht="27" thickBot="1" x14ac:dyDescent="0.3">
      <c r="A11" s="4" t="s">
        <v>4</v>
      </c>
      <c r="B11" s="21">
        <f t="shared" si="1"/>
        <v>1</v>
      </c>
      <c r="C11" s="5">
        <v>99.815100000000001</v>
      </c>
      <c r="D11" s="6">
        <v>8923</v>
      </c>
      <c r="E11">
        <f t="shared" ref="E11:N11" si="11">IF($C11&gt;=D$1,IF($C11&lt;E$1,1,0),0)</f>
        <v>0</v>
      </c>
      <c r="F11">
        <f t="shared" si="11"/>
        <v>0</v>
      </c>
      <c r="G11">
        <f t="shared" si="11"/>
        <v>0</v>
      </c>
      <c r="H11">
        <f t="shared" si="11"/>
        <v>0</v>
      </c>
      <c r="I11">
        <f t="shared" si="11"/>
        <v>1</v>
      </c>
      <c r="J11">
        <f t="shared" si="11"/>
        <v>0</v>
      </c>
      <c r="K11">
        <f t="shared" si="11"/>
        <v>0</v>
      </c>
      <c r="L11">
        <f t="shared" si="11"/>
        <v>0</v>
      </c>
      <c r="M11">
        <f t="shared" si="11"/>
        <v>0</v>
      </c>
      <c r="N11">
        <f t="shared" si="11"/>
        <v>0</v>
      </c>
      <c r="O11">
        <f t="shared" si="3"/>
        <v>1</v>
      </c>
      <c r="P11">
        <f t="shared" si="4"/>
        <v>8</v>
      </c>
      <c r="Q11" t="str">
        <f>VLOOKUP(P11,'OEM Prefixes'!$A$1:$B$10,2,FALSE)</f>
        <v>PE Electronics, Inc.</v>
      </c>
    </row>
    <row r="12" spans="1:17" ht="27" thickBot="1" x14ac:dyDescent="0.3">
      <c r="A12" s="4" t="s">
        <v>5</v>
      </c>
      <c r="B12" s="21">
        <f t="shared" si="1"/>
        <v>0</v>
      </c>
      <c r="C12" s="5">
        <v>99.455500000000001</v>
      </c>
      <c r="D12" s="6">
        <v>8081</v>
      </c>
      <c r="E12">
        <f t="shared" ref="E12:N12" si="12">IF($C12&gt;=D$1,IF($C12&lt;E$1,1,0),0)</f>
        <v>0</v>
      </c>
      <c r="F12">
        <f t="shared" si="12"/>
        <v>0</v>
      </c>
      <c r="G12">
        <f t="shared" si="12"/>
        <v>0</v>
      </c>
      <c r="H12">
        <f t="shared" si="12"/>
        <v>0</v>
      </c>
      <c r="I12">
        <f t="shared" si="12"/>
        <v>1</v>
      </c>
      <c r="J12">
        <f t="shared" si="12"/>
        <v>0</v>
      </c>
      <c r="K12">
        <f t="shared" si="12"/>
        <v>0</v>
      </c>
      <c r="L12">
        <f t="shared" si="12"/>
        <v>0</v>
      </c>
      <c r="M12">
        <f t="shared" si="12"/>
        <v>0</v>
      </c>
      <c r="N12">
        <f t="shared" si="12"/>
        <v>0</v>
      </c>
      <c r="O12">
        <f t="shared" si="3"/>
        <v>1</v>
      </c>
      <c r="P12">
        <f t="shared" si="4"/>
        <v>8</v>
      </c>
      <c r="Q12" t="str">
        <f>VLOOKUP(P12,'OEM Prefixes'!$A$1:$B$10,2,FALSE)</f>
        <v>PE Electronics, Inc.</v>
      </c>
    </row>
    <row r="13" spans="1:17" ht="27" thickBot="1" x14ac:dyDescent="0.3">
      <c r="A13" s="4" t="s">
        <v>4</v>
      </c>
      <c r="B13" s="21">
        <f t="shared" si="1"/>
        <v>1</v>
      </c>
      <c r="C13" s="5">
        <v>100.5329</v>
      </c>
      <c r="D13" s="6">
        <v>8172</v>
      </c>
      <c r="E13">
        <f t="shared" ref="E13:N13" si="13">IF($C13&gt;=D$1,IF($C13&lt;E$1,1,0),0)</f>
        <v>0</v>
      </c>
      <c r="F13">
        <f t="shared" si="13"/>
        <v>0</v>
      </c>
      <c r="G13">
        <f t="shared" si="13"/>
        <v>0</v>
      </c>
      <c r="H13">
        <f t="shared" si="13"/>
        <v>0</v>
      </c>
      <c r="I13">
        <f t="shared" si="13"/>
        <v>0</v>
      </c>
      <c r="J13">
        <f t="shared" si="13"/>
        <v>1</v>
      </c>
      <c r="K13">
        <f t="shared" si="13"/>
        <v>0</v>
      </c>
      <c r="L13">
        <f t="shared" si="13"/>
        <v>0</v>
      </c>
      <c r="M13">
        <f t="shared" si="13"/>
        <v>0</v>
      </c>
      <c r="N13">
        <f t="shared" si="13"/>
        <v>0</v>
      </c>
      <c r="O13">
        <f t="shared" si="3"/>
        <v>1</v>
      </c>
      <c r="P13">
        <f t="shared" si="4"/>
        <v>8</v>
      </c>
      <c r="Q13" t="str">
        <f>VLOOKUP(P13,'OEM Prefixes'!$A$1:$B$10,2,FALSE)</f>
        <v>PE Electronics, Inc.</v>
      </c>
    </row>
    <row r="14" spans="1:17" ht="27" thickBot="1" x14ac:dyDescent="0.3">
      <c r="A14" s="4" t="s">
        <v>5</v>
      </c>
      <c r="B14" s="21">
        <f t="shared" si="1"/>
        <v>0</v>
      </c>
      <c r="C14" s="5">
        <v>100.392</v>
      </c>
      <c r="D14" s="6">
        <v>2212</v>
      </c>
      <c r="E14">
        <f t="shared" ref="E14:N14" si="14">IF($C14&gt;=D$1,IF($C14&lt;E$1,1,0),0)</f>
        <v>0</v>
      </c>
      <c r="F14">
        <f t="shared" si="14"/>
        <v>0</v>
      </c>
      <c r="G14">
        <f t="shared" si="14"/>
        <v>0</v>
      </c>
      <c r="H14">
        <f t="shared" si="14"/>
        <v>0</v>
      </c>
      <c r="I14">
        <f t="shared" si="14"/>
        <v>0</v>
      </c>
      <c r="J14">
        <f t="shared" si="14"/>
        <v>1</v>
      </c>
      <c r="K14">
        <f t="shared" si="14"/>
        <v>0</v>
      </c>
      <c r="L14">
        <f t="shared" si="14"/>
        <v>0</v>
      </c>
      <c r="M14">
        <f t="shared" si="14"/>
        <v>0</v>
      </c>
      <c r="N14">
        <f t="shared" si="14"/>
        <v>0</v>
      </c>
      <c r="O14">
        <f t="shared" si="3"/>
        <v>1</v>
      </c>
      <c r="P14">
        <f t="shared" si="4"/>
        <v>2</v>
      </c>
      <c r="Q14" t="str">
        <f>VLOOKUP(P14,'OEM Prefixes'!$A$1:$B$10,2,FALSE)</f>
        <v>PE Electronics, Inc.</v>
      </c>
    </row>
    <row r="15" spans="1:17" ht="27" thickBot="1" x14ac:dyDescent="0.3">
      <c r="A15" s="4" t="s">
        <v>5</v>
      </c>
      <c r="B15" s="21">
        <f t="shared" si="1"/>
        <v>0</v>
      </c>
      <c r="C15" s="5">
        <v>97.755499999999998</v>
      </c>
      <c r="D15" s="6">
        <v>4332</v>
      </c>
      <c r="E15">
        <f t="shared" ref="E15:N15" si="15">IF($C15&gt;=D$1,IF($C15&lt;E$1,1,0),0)</f>
        <v>0</v>
      </c>
      <c r="F15">
        <f t="shared" si="15"/>
        <v>0</v>
      </c>
      <c r="G15">
        <f t="shared" si="15"/>
        <v>1</v>
      </c>
      <c r="H15">
        <f t="shared" si="15"/>
        <v>0</v>
      </c>
      <c r="I15">
        <f t="shared" si="15"/>
        <v>0</v>
      </c>
      <c r="J15">
        <f t="shared" si="15"/>
        <v>0</v>
      </c>
      <c r="K15">
        <f t="shared" si="15"/>
        <v>0</v>
      </c>
      <c r="L15">
        <f t="shared" si="15"/>
        <v>0</v>
      </c>
      <c r="M15">
        <f t="shared" si="15"/>
        <v>0</v>
      </c>
      <c r="N15">
        <f t="shared" si="15"/>
        <v>0</v>
      </c>
      <c r="O15">
        <f t="shared" si="3"/>
        <v>1</v>
      </c>
      <c r="P15">
        <f t="shared" si="4"/>
        <v>4</v>
      </c>
      <c r="Q15" t="str">
        <f>VLOOKUP(P15,'OEM Prefixes'!$A$1:$B$10,2,FALSE)</f>
        <v>Adams Electric</v>
      </c>
    </row>
    <row r="16" spans="1:17" ht="27" thickBot="1" x14ac:dyDescent="0.3">
      <c r="A16" s="4" t="s">
        <v>5</v>
      </c>
      <c r="B16" s="21">
        <f t="shared" si="1"/>
        <v>0</v>
      </c>
      <c r="C16" s="5">
        <v>103.2</v>
      </c>
      <c r="D16" s="6">
        <v>3913</v>
      </c>
      <c r="E16">
        <f t="shared" ref="E16:N16" si="16">IF($C16&gt;=D$1,IF($C16&lt;E$1,1,0),0)</f>
        <v>0</v>
      </c>
      <c r="F16">
        <f t="shared" si="16"/>
        <v>0</v>
      </c>
      <c r="G16">
        <f t="shared" si="16"/>
        <v>0</v>
      </c>
      <c r="H16">
        <f t="shared" si="16"/>
        <v>0</v>
      </c>
      <c r="I16">
        <f t="shared" si="16"/>
        <v>0</v>
      </c>
      <c r="J16">
        <f t="shared" si="16"/>
        <v>0</v>
      </c>
      <c r="K16">
        <f t="shared" si="16"/>
        <v>0</v>
      </c>
      <c r="L16">
        <f t="shared" si="16"/>
        <v>0</v>
      </c>
      <c r="M16">
        <f t="shared" si="16"/>
        <v>1</v>
      </c>
      <c r="N16">
        <f t="shared" si="16"/>
        <v>0</v>
      </c>
      <c r="O16">
        <f t="shared" si="3"/>
        <v>1</v>
      </c>
      <c r="P16">
        <f t="shared" si="4"/>
        <v>3</v>
      </c>
      <c r="Q16" t="str">
        <f>VLOOKUP(P16,'OEM Prefixes'!$A$1:$B$10,2,FALSE)</f>
        <v>PE Electronics, Inc.</v>
      </c>
    </row>
    <row r="17" spans="1:17" ht="27" thickBot="1" x14ac:dyDescent="0.3">
      <c r="A17" s="4" t="s">
        <v>4</v>
      </c>
      <c r="B17" s="21">
        <f t="shared" si="1"/>
        <v>1</v>
      </c>
      <c r="C17" s="5">
        <v>100.36</v>
      </c>
      <c r="D17" s="6">
        <v>3483</v>
      </c>
      <c r="E17">
        <f t="shared" ref="E17:N17" si="17">IF($C17&gt;=D$1,IF($C17&lt;E$1,1,0),0)</f>
        <v>0</v>
      </c>
      <c r="F17">
        <f t="shared" si="17"/>
        <v>0</v>
      </c>
      <c r="G17">
        <f t="shared" si="17"/>
        <v>0</v>
      </c>
      <c r="H17">
        <f t="shared" si="17"/>
        <v>0</v>
      </c>
      <c r="I17">
        <f t="shared" si="17"/>
        <v>0</v>
      </c>
      <c r="J17">
        <f t="shared" si="17"/>
        <v>1</v>
      </c>
      <c r="K17">
        <f t="shared" si="17"/>
        <v>0</v>
      </c>
      <c r="L17">
        <f t="shared" si="17"/>
        <v>0</v>
      </c>
      <c r="M17">
        <f t="shared" si="17"/>
        <v>0</v>
      </c>
      <c r="N17">
        <f t="shared" si="17"/>
        <v>0</v>
      </c>
      <c r="O17">
        <f t="shared" si="3"/>
        <v>1</v>
      </c>
      <c r="P17">
        <f t="shared" si="4"/>
        <v>3</v>
      </c>
      <c r="Q17" t="str">
        <f>VLOOKUP(P17,'OEM Prefixes'!$A$1:$B$10,2,FALSE)</f>
        <v>PE Electronics, Inc.</v>
      </c>
    </row>
    <row r="18" spans="1:17" ht="27" thickBot="1" x14ac:dyDescent="0.3">
      <c r="A18" s="4" t="s">
        <v>4</v>
      </c>
      <c r="B18" s="21">
        <f t="shared" si="1"/>
        <v>1</v>
      </c>
      <c r="C18" s="5">
        <v>99.823599999999999</v>
      </c>
      <c r="D18" s="6">
        <v>5870</v>
      </c>
      <c r="E18">
        <f t="shared" ref="E18:N18" si="18">IF($C18&gt;=D$1,IF($C18&lt;E$1,1,0),0)</f>
        <v>0</v>
      </c>
      <c r="F18">
        <f t="shared" si="18"/>
        <v>0</v>
      </c>
      <c r="G18">
        <f t="shared" si="18"/>
        <v>0</v>
      </c>
      <c r="H18">
        <f t="shared" si="18"/>
        <v>0</v>
      </c>
      <c r="I18">
        <f t="shared" si="18"/>
        <v>1</v>
      </c>
      <c r="J18">
        <f t="shared" si="18"/>
        <v>0</v>
      </c>
      <c r="K18">
        <f t="shared" si="18"/>
        <v>0</v>
      </c>
      <c r="L18">
        <f t="shared" si="18"/>
        <v>0</v>
      </c>
      <c r="M18">
        <f t="shared" si="18"/>
        <v>0</v>
      </c>
      <c r="N18">
        <f t="shared" si="18"/>
        <v>0</v>
      </c>
      <c r="O18">
        <f t="shared" si="3"/>
        <v>1</v>
      </c>
      <c r="P18">
        <f t="shared" si="4"/>
        <v>5</v>
      </c>
      <c r="Q18" t="str">
        <f>VLOOKUP(P18,'OEM Prefixes'!$A$1:$B$10,2,FALSE)</f>
        <v>Trilobyte Resistor Company</v>
      </c>
    </row>
    <row r="19" spans="1:17" ht="27" thickBot="1" x14ac:dyDescent="0.3">
      <c r="A19" s="4" t="s">
        <v>3</v>
      </c>
      <c r="B19" s="21">
        <f t="shared" si="1"/>
        <v>0</v>
      </c>
      <c r="C19" s="5">
        <v>101.6562</v>
      </c>
      <c r="D19" s="6">
        <v>2697</v>
      </c>
      <c r="E19">
        <f t="shared" ref="E19:N19" si="19">IF($C19&gt;=D$1,IF($C19&lt;E$1,1,0),0)</f>
        <v>0</v>
      </c>
      <c r="F19">
        <f t="shared" si="19"/>
        <v>0</v>
      </c>
      <c r="G19">
        <f t="shared" si="19"/>
        <v>0</v>
      </c>
      <c r="H19">
        <f t="shared" si="19"/>
        <v>0</v>
      </c>
      <c r="I19">
        <f t="shared" si="19"/>
        <v>0</v>
      </c>
      <c r="J19">
        <f t="shared" si="19"/>
        <v>0</v>
      </c>
      <c r="K19">
        <f t="shared" si="19"/>
        <v>1</v>
      </c>
      <c r="L19">
        <f t="shared" si="19"/>
        <v>0</v>
      </c>
      <c r="M19">
        <f t="shared" si="19"/>
        <v>0</v>
      </c>
      <c r="N19">
        <f t="shared" si="19"/>
        <v>0</v>
      </c>
      <c r="O19">
        <f t="shared" si="3"/>
        <v>1</v>
      </c>
      <c r="P19">
        <f t="shared" si="4"/>
        <v>2</v>
      </c>
      <c r="Q19" t="str">
        <f>VLOOKUP(P19,'OEM Prefixes'!$A$1:$B$10,2,FALSE)</f>
        <v>PE Electronics, Inc.</v>
      </c>
    </row>
    <row r="20" spans="1:17" ht="27" thickBot="1" x14ac:dyDescent="0.3">
      <c r="A20" s="4" t="s">
        <v>3</v>
      </c>
      <c r="B20" s="21">
        <f t="shared" si="1"/>
        <v>0</v>
      </c>
      <c r="C20" s="5">
        <v>100.00020000000001</v>
      </c>
      <c r="D20" s="6">
        <v>9914</v>
      </c>
      <c r="E20">
        <f t="shared" ref="E20:N20" si="20">IF($C20&gt;=D$1,IF($C20&lt;E$1,1,0),0)</f>
        <v>0</v>
      </c>
      <c r="F20">
        <f t="shared" si="20"/>
        <v>0</v>
      </c>
      <c r="G20">
        <f t="shared" si="20"/>
        <v>0</v>
      </c>
      <c r="H20">
        <f t="shared" si="20"/>
        <v>0</v>
      </c>
      <c r="I20">
        <f t="shared" si="20"/>
        <v>0</v>
      </c>
      <c r="J20">
        <f t="shared" si="20"/>
        <v>1</v>
      </c>
      <c r="K20">
        <f t="shared" si="20"/>
        <v>0</v>
      </c>
      <c r="L20">
        <f t="shared" si="20"/>
        <v>0</v>
      </c>
      <c r="M20">
        <f t="shared" si="20"/>
        <v>0</v>
      </c>
      <c r="N20">
        <f t="shared" si="20"/>
        <v>0</v>
      </c>
      <c r="O20">
        <f t="shared" si="3"/>
        <v>1</v>
      </c>
      <c r="P20">
        <f t="shared" si="4"/>
        <v>9</v>
      </c>
      <c r="Q20" t="str">
        <f>VLOOKUP(P20,'OEM Prefixes'!$A$1:$B$10,2,FALSE)</f>
        <v>Wave Electronics, Inc.</v>
      </c>
    </row>
    <row r="21" spans="1:17" ht="27" thickBot="1" x14ac:dyDescent="0.3">
      <c r="A21" s="4" t="s">
        <v>3</v>
      </c>
      <c r="B21" s="21">
        <f t="shared" si="1"/>
        <v>0</v>
      </c>
      <c r="C21" s="5">
        <v>99.948800000000006</v>
      </c>
      <c r="D21" s="6">
        <v>7592</v>
      </c>
      <c r="E21">
        <f t="shared" ref="E21:N21" si="21">IF($C21&gt;=D$1,IF($C21&lt;E$1,1,0),0)</f>
        <v>0</v>
      </c>
      <c r="F21">
        <f t="shared" si="21"/>
        <v>0</v>
      </c>
      <c r="G21">
        <f t="shared" si="21"/>
        <v>0</v>
      </c>
      <c r="H21">
        <f t="shared" si="21"/>
        <v>0</v>
      </c>
      <c r="I21">
        <f t="shared" si="21"/>
        <v>1</v>
      </c>
      <c r="J21">
        <f t="shared" si="21"/>
        <v>0</v>
      </c>
      <c r="K21">
        <f t="shared" si="21"/>
        <v>0</v>
      </c>
      <c r="L21">
        <f t="shared" si="21"/>
        <v>0</v>
      </c>
      <c r="M21">
        <f t="shared" si="21"/>
        <v>0</v>
      </c>
      <c r="N21">
        <f t="shared" si="21"/>
        <v>0</v>
      </c>
      <c r="O21">
        <f t="shared" si="3"/>
        <v>1</v>
      </c>
      <c r="P21">
        <f t="shared" si="4"/>
        <v>7</v>
      </c>
      <c r="Q21" t="str">
        <f>VLOOKUP(P21,'OEM Prefixes'!$A$1:$B$10,2,FALSE)</f>
        <v>PE Electronics, Inc.</v>
      </c>
    </row>
    <row r="22" spans="1:17" ht="27" thickBot="1" x14ac:dyDescent="0.3">
      <c r="A22" s="4" t="s">
        <v>4</v>
      </c>
      <c r="B22" s="21">
        <f t="shared" si="1"/>
        <v>1</v>
      </c>
      <c r="C22" s="5">
        <v>99.897599999999997</v>
      </c>
      <c r="D22" s="6">
        <v>8636</v>
      </c>
      <c r="E22">
        <f t="shared" ref="E22:N22" si="22">IF($C22&gt;=D$1,IF($C22&lt;E$1,1,0),0)</f>
        <v>0</v>
      </c>
      <c r="F22">
        <f t="shared" si="22"/>
        <v>0</v>
      </c>
      <c r="G22">
        <f t="shared" si="22"/>
        <v>0</v>
      </c>
      <c r="H22">
        <f t="shared" si="22"/>
        <v>0</v>
      </c>
      <c r="I22">
        <f t="shared" si="22"/>
        <v>1</v>
      </c>
      <c r="J22">
        <f t="shared" si="22"/>
        <v>0</v>
      </c>
      <c r="K22">
        <f t="shared" si="22"/>
        <v>0</v>
      </c>
      <c r="L22">
        <f t="shared" si="22"/>
        <v>0</v>
      </c>
      <c r="M22">
        <f t="shared" si="22"/>
        <v>0</v>
      </c>
      <c r="N22">
        <f t="shared" si="22"/>
        <v>0</v>
      </c>
      <c r="O22">
        <f t="shared" si="3"/>
        <v>1</v>
      </c>
      <c r="P22">
        <f t="shared" si="4"/>
        <v>8</v>
      </c>
      <c r="Q22" t="str">
        <f>VLOOKUP(P22,'OEM Prefixes'!$A$1:$B$10,2,FALSE)</f>
        <v>PE Electronics, Inc.</v>
      </c>
    </row>
    <row r="23" spans="1:17" ht="27" thickBot="1" x14ac:dyDescent="0.3">
      <c r="A23" s="4" t="s">
        <v>5</v>
      </c>
      <c r="B23" s="21">
        <f t="shared" si="1"/>
        <v>0</v>
      </c>
      <c r="C23" s="5">
        <v>100.00449999999999</v>
      </c>
      <c r="D23" s="6">
        <v>1221</v>
      </c>
      <c r="E23">
        <f t="shared" ref="E23:N23" si="23">IF($C23&gt;=D$1,IF($C23&lt;E$1,1,0),0)</f>
        <v>0</v>
      </c>
      <c r="F23">
        <f t="shared" si="23"/>
        <v>0</v>
      </c>
      <c r="G23">
        <f t="shared" si="23"/>
        <v>0</v>
      </c>
      <c r="H23">
        <f t="shared" si="23"/>
        <v>0</v>
      </c>
      <c r="I23">
        <f t="shared" si="23"/>
        <v>0</v>
      </c>
      <c r="J23">
        <f t="shared" si="23"/>
        <v>1</v>
      </c>
      <c r="K23">
        <f t="shared" si="23"/>
        <v>0</v>
      </c>
      <c r="L23">
        <f t="shared" si="23"/>
        <v>0</v>
      </c>
      <c r="M23">
        <f t="shared" si="23"/>
        <v>0</v>
      </c>
      <c r="N23">
        <f t="shared" si="23"/>
        <v>0</v>
      </c>
      <c r="O23">
        <f t="shared" si="3"/>
        <v>1</v>
      </c>
      <c r="P23">
        <f t="shared" si="4"/>
        <v>1</v>
      </c>
      <c r="Q23" t="str">
        <f>VLOOKUP(P23,'OEM Prefixes'!$A$1:$B$10,2,FALSE)</f>
        <v>Trilobyte Resistor Company</v>
      </c>
    </row>
    <row r="24" spans="1:17" ht="27" thickBot="1" x14ac:dyDescent="0.3">
      <c r="A24" s="4" t="s">
        <v>3</v>
      </c>
      <c r="B24" s="21">
        <f t="shared" si="1"/>
        <v>0</v>
      </c>
      <c r="C24" s="5">
        <v>99.960800000000006</v>
      </c>
      <c r="D24" s="6">
        <v>5173</v>
      </c>
      <c r="E24">
        <f t="shared" ref="E24:N24" si="24">IF($C24&gt;=D$1,IF($C24&lt;E$1,1,0),0)</f>
        <v>0</v>
      </c>
      <c r="F24">
        <f t="shared" si="24"/>
        <v>0</v>
      </c>
      <c r="G24">
        <f t="shared" si="24"/>
        <v>0</v>
      </c>
      <c r="H24">
        <f t="shared" si="24"/>
        <v>0</v>
      </c>
      <c r="I24">
        <f t="shared" si="24"/>
        <v>1</v>
      </c>
      <c r="J24">
        <f t="shared" si="24"/>
        <v>0</v>
      </c>
      <c r="K24">
        <f t="shared" si="24"/>
        <v>0</v>
      </c>
      <c r="L24">
        <f t="shared" si="24"/>
        <v>0</v>
      </c>
      <c r="M24">
        <f t="shared" si="24"/>
        <v>0</v>
      </c>
      <c r="N24">
        <f t="shared" si="24"/>
        <v>0</v>
      </c>
      <c r="O24">
        <f t="shared" si="3"/>
        <v>1</v>
      </c>
      <c r="P24">
        <f t="shared" si="4"/>
        <v>5</v>
      </c>
      <c r="Q24" t="str">
        <f>VLOOKUP(P24,'OEM Prefixes'!$A$1:$B$10,2,FALSE)</f>
        <v>Trilobyte Resistor Company</v>
      </c>
    </row>
    <row r="25" spans="1:17" ht="27" thickBot="1" x14ac:dyDescent="0.3">
      <c r="A25" s="4" t="s">
        <v>3</v>
      </c>
      <c r="B25" s="21">
        <f t="shared" si="1"/>
        <v>0</v>
      </c>
      <c r="C25" s="5">
        <v>99.612799999999993</v>
      </c>
      <c r="D25" s="6">
        <v>8747</v>
      </c>
      <c r="E25">
        <f t="shared" ref="E25:N25" si="25">IF($C25&gt;=D$1,IF($C25&lt;E$1,1,0),0)</f>
        <v>0</v>
      </c>
      <c r="F25">
        <f t="shared" si="25"/>
        <v>0</v>
      </c>
      <c r="G25">
        <f t="shared" si="25"/>
        <v>0</v>
      </c>
      <c r="H25">
        <f t="shared" si="25"/>
        <v>0</v>
      </c>
      <c r="I25">
        <f t="shared" si="25"/>
        <v>1</v>
      </c>
      <c r="J25">
        <f t="shared" si="25"/>
        <v>0</v>
      </c>
      <c r="K25">
        <f t="shared" si="25"/>
        <v>0</v>
      </c>
      <c r="L25">
        <f t="shared" si="25"/>
        <v>0</v>
      </c>
      <c r="M25">
        <f t="shared" si="25"/>
        <v>0</v>
      </c>
      <c r="N25">
        <f t="shared" si="25"/>
        <v>0</v>
      </c>
      <c r="O25">
        <f t="shared" si="3"/>
        <v>1</v>
      </c>
      <c r="P25">
        <f t="shared" si="4"/>
        <v>8</v>
      </c>
      <c r="Q25" t="str">
        <f>VLOOKUP(P25,'OEM Prefixes'!$A$1:$B$10,2,FALSE)</f>
        <v>PE Electronics, Inc.</v>
      </c>
    </row>
    <row r="26" spans="1:17" ht="27" thickBot="1" x14ac:dyDescent="0.3">
      <c r="A26" s="4" t="s">
        <v>5</v>
      </c>
      <c r="B26" s="21">
        <f t="shared" si="1"/>
        <v>0</v>
      </c>
      <c r="C26" s="5">
        <v>98.595500000000001</v>
      </c>
      <c r="D26" s="6">
        <v>8329</v>
      </c>
      <c r="E26">
        <f t="shared" ref="E26:N26" si="26">IF($C26&gt;=D$1,IF($C26&lt;E$1,1,0),0)</f>
        <v>0</v>
      </c>
      <c r="F26">
        <f t="shared" si="26"/>
        <v>0</v>
      </c>
      <c r="G26">
        <f t="shared" si="26"/>
        <v>0</v>
      </c>
      <c r="H26">
        <f t="shared" si="26"/>
        <v>1</v>
      </c>
      <c r="I26">
        <f t="shared" si="26"/>
        <v>0</v>
      </c>
      <c r="J26">
        <f t="shared" si="26"/>
        <v>0</v>
      </c>
      <c r="K26">
        <f t="shared" si="26"/>
        <v>0</v>
      </c>
      <c r="L26">
        <f t="shared" si="26"/>
        <v>0</v>
      </c>
      <c r="M26">
        <f t="shared" si="26"/>
        <v>0</v>
      </c>
      <c r="N26">
        <f t="shared" si="26"/>
        <v>0</v>
      </c>
      <c r="O26">
        <f t="shared" si="3"/>
        <v>1</v>
      </c>
      <c r="P26">
        <f t="shared" si="4"/>
        <v>8</v>
      </c>
      <c r="Q26" t="str">
        <f>VLOOKUP(P26,'OEM Prefixes'!$A$1:$B$10,2,FALSE)</f>
        <v>PE Electronics, Inc.</v>
      </c>
    </row>
    <row r="27" spans="1:17" ht="27" thickBot="1" x14ac:dyDescent="0.3">
      <c r="A27" s="4" t="s">
        <v>3</v>
      </c>
      <c r="B27" s="21">
        <f t="shared" si="1"/>
        <v>0</v>
      </c>
      <c r="C27" s="5">
        <v>99.8078</v>
      </c>
      <c r="D27" s="6">
        <v>4410</v>
      </c>
      <c r="E27">
        <f t="shared" ref="E27:N27" si="27">IF($C27&gt;=D$1,IF($C27&lt;E$1,1,0),0)</f>
        <v>0</v>
      </c>
      <c r="F27">
        <f t="shared" si="27"/>
        <v>0</v>
      </c>
      <c r="G27">
        <f t="shared" si="27"/>
        <v>0</v>
      </c>
      <c r="H27">
        <f t="shared" si="27"/>
        <v>0</v>
      </c>
      <c r="I27">
        <f t="shared" si="27"/>
        <v>1</v>
      </c>
      <c r="J27">
        <f t="shared" si="27"/>
        <v>0</v>
      </c>
      <c r="K27">
        <f t="shared" si="27"/>
        <v>0</v>
      </c>
      <c r="L27">
        <f t="shared" si="27"/>
        <v>0</v>
      </c>
      <c r="M27">
        <f t="shared" si="27"/>
        <v>0</v>
      </c>
      <c r="N27">
        <f t="shared" si="27"/>
        <v>0</v>
      </c>
      <c r="O27">
        <f t="shared" si="3"/>
        <v>1</v>
      </c>
      <c r="P27">
        <f t="shared" si="4"/>
        <v>4</v>
      </c>
      <c r="Q27" t="str">
        <f>VLOOKUP(P27,'OEM Prefixes'!$A$1:$B$10,2,FALSE)</f>
        <v>Adams Electric</v>
      </c>
    </row>
    <row r="28" spans="1:17" ht="27" thickBot="1" x14ac:dyDescent="0.3">
      <c r="A28" s="4" t="s">
        <v>3</v>
      </c>
      <c r="B28" s="21">
        <f t="shared" si="1"/>
        <v>0</v>
      </c>
      <c r="C28" s="5">
        <v>101.69280000000001</v>
      </c>
      <c r="D28" s="6">
        <v>6520</v>
      </c>
      <c r="E28">
        <f t="shared" ref="E28:N28" si="28">IF($C28&gt;=D$1,IF($C28&lt;E$1,1,0),0)</f>
        <v>0</v>
      </c>
      <c r="F28">
        <f t="shared" si="28"/>
        <v>0</v>
      </c>
      <c r="G28">
        <f t="shared" si="28"/>
        <v>0</v>
      </c>
      <c r="H28">
        <f t="shared" si="28"/>
        <v>0</v>
      </c>
      <c r="I28">
        <f t="shared" si="28"/>
        <v>0</v>
      </c>
      <c r="J28">
        <f t="shared" si="28"/>
        <v>0</v>
      </c>
      <c r="K28">
        <f t="shared" si="28"/>
        <v>1</v>
      </c>
      <c r="L28">
        <f t="shared" si="28"/>
        <v>0</v>
      </c>
      <c r="M28">
        <f t="shared" si="28"/>
        <v>0</v>
      </c>
      <c r="N28">
        <f t="shared" si="28"/>
        <v>0</v>
      </c>
      <c r="O28">
        <f t="shared" si="3"/>
        <v>1</v>
      </c>
      <c r="P28">
        <f t="shared" si="4"/>
        <v>6</v>
      </c>
      <c r="Q28" t="str">
        <f>VLOOKUP(P28,'OEM Prefixes'!$A$1:$B$10,2,FALSE)</f>
        <v>Tanks and Trains Electric Company</v>
      </c>
    </row>
    <row r="29" spans="1:17" ht="27" thickBot="1" x14ac:dyDescent="0.3">
      <c r="A29" s="4" t="s">
        <v>3</v>
      </c>
      <c r="B29" s="21">
        <f t="shared" si="1"/>
        <v>0</v>
      </c>
      <c r="C29" s="5">
        <v>100.33620000000001</v>
      </c>
      <c r="D29" s="6">
        <v>2856</v>
      </c>
      <c r="E29">
        <f t="shared" ref="E29:N29" si="29">IF($C29&gt;=D$1,IF($C29&lt;E$1,1,0),0)</f>
        <v>0</v>
      </c>
      <c r="F29">
        <f t="shared" si="29"/>
        <v>0</v>
      </c>
      <c r="G29">
        <f t="shared" si="29"/>
        <v>0</v>
      </c>
      <c r="H29">
        <f t="shared" si="29"/>
        <v>0</v>
      </c>
      <c r="I29">
        <f t="shared" si="29"/>
        <v>0</v>
      </c>
      <c r="J29">
        <f t="shared" si="29"/>
        <v>1</v>
      </c>
      <c r="K29">
        <f t="shared" si="29"/>
        <v>0</v>
      </c>
      <c r="L29">
        <f t="shared" si="29"/>
        <v>0</v>
      </c>
      <c r="M29">
        <f t="shared" si="29"/>
        <v>0</v>
      </c>
      <c r="N29">
        <f t="shared" si="29"/>
        <v>0</v>
      </c>
      <c r="O29">
        <f t="shared" si="3"/>
        <v>1</v>
      </c>
      <c r="P29">
        <f t="shared" si="4"/>
        <v>2</v>
      </c>
      <c r="Q29" t="str">
        <f>VLOOKUP(P29,'OEM Prefixes'!$A$1:$B$10,2,FALSE)</f>
        <v>PE Electronics, Inc.</v>
      </c>
    </row>
    <row r="30" spans="1:17" ht="27" thickBot="1" x14ac:dyDescent="0.3">
      <c r="A30" s="4" t="s">
        <v>4</v>
      </c>
      <c r="B30" s="21">
        <f t="shared" si="1"/>
        <v>1</v>
      </c>
      <c r="C30" s="5">
        <v>100.0025</v>
      </c>
      <c r="D30" s="6">
        <v>4227</v>
      </c>
      <c r="E30">
        <f t="shared" ref="E30:N30" si="30">IF($C30&gt;=D$1,IF($C30&lt;E$1,1,0),0)</f>
        <v>0</v>
      </c>
      <c r="F30">
        <f t="shared" si="30"/>
        <v>0</v>
      </c>
      <c r="G30">
        <f t="shared" si="30"/>
        <v>0</v>
      </c>
      <c r="H30">
        <f t="shared" si="30"/>
        <v>0</v>
      </c>
      <c r="I30">
        <f t="shared" si="30"/>
        <v>0</v>
      </c>
      <c r="J30">
        <f t="shared" si="30"/>
        <v>1</v>
      </c>
      <c r="K30">
        <f t="shared" si="30"/>
        <v>0</v>
      </c>
      <c r="L30">
        <f t="shared" si="30"/>
        <v>0</v>
      </c>
      <c r="M30">
        <f t="shared" si="30"/>
        <v>0</v>
      </c>
      <c r="N30">
        <f t="shared" si="30"/>
        <v>0</v>
      </c>
      <c r="O30">
        <f t="shared" si="3"/>
        <v>1</v>
      </c>
      <c r="P30">
        <f t="shared" si="4"/>
        <v>4</v>
      </c>
      <c r="Q30" t="str">
        <f>VLOOKUP(P30,'OEM Prefixes'!$A$1:$B$10,2,FALSE)</f>
        <v>Adams Electric</v>
      </c>
    </row>
    <row r="31" spans="1:17" ht="27" thickBot="1" x14ac:dyDescent="0.3">
      <c r="A31" s="4" t="s">
        <v>5</v>
      </c>
      <c r="B31" s="21">
        <f t="shared" si="1"/>
        <v>0</v>
      </c>
      <c r="C31" s="5">
        <v>101.3005</v>
      </c>
      <c r="D31" s="6">
        <v>5320</v>
      </c>
      <c r="E31">
        <f t="shared" ref="E31:N31" si="31">IF($C31&gt;=D$1,IF($C31&lt;E$1,1,0),0)</f>
        <v>0</v>
      </c>
      <c r="F31">
        <f t="shared" si="31"/>
        <v>0</v>
      </c>
      <c r="G31">
        <f t="shared" si="31"/>
        <v>0</v>
      </c>
      <c r="H31">
        <f t="shared" si="31"/>
        <v>0</v>
      </c>
      <c r="I31">
        <f t="shared" si="31"/>
        <v>0</v>
      </c>
      <c r="J31">
        <f t="shared" si="31"/>
        <v>0</v>
      </c>
      <c r="K31">
        <f t="shared" si="31"/>
        <v>1</v>
      </c>
      <c r="L31">
        <f t="shared" si="31"/>
        <v>0</v>
      </c>
      <c r="M31">
        <f t="shared" si="31"/>
        <v>0</v>
      </c>
      <c r="N31">
        <f t="shared" si="31"/>
        <v>0</v>
      </c>
      <c r="O31">
        <f t="shared" si="3"/>
        <v>1</v>
      </c>
      <c r="P31">
        <f t="shared" si="4"/>
        <v>5</v>
      </c>
      <c r="Q31" t="str">
        <f>VLOOKUP(P31,'OEM Prefixes'!$A$1:$B$10,2,FALSE)</f>
        <v>Trilobyte Resistor Company</v>
      </c>
    </row>
    <row r="32" spans="1:17" ht="27" thickBot="1" x14ac:dyDescent="0.3">
      <c r="A32" s="4" t="s">
        <v>3</v>
      </c>
      <c r="B32" s="21">
        <f t="shared" si="1"/>
        <v>0</v>
      </c>
      <c r="C32" s="5">
        <v>100.33620000000001</v>
      </c>
      <c r="D32" s="6">
        <v>1717</v>
      </c>
      <c r="E32">
        <f t="shared" ref="E32:N32" si="32">IF($C32&gt;=D$1,IF($C32&lt;E$1,1,0),0)</f>
        <v>0</v>
      </c>
      <c r="F32">
        <f t="shared" si="32"/>
        <v>0</v>
      </c>
      <c r="G32">
        <f t="shared" si="32"/>
        <v>0</v>
      </c>
      <c r="H32">
        <f t="shared" si="32"/>
        <v>0</v>
      </c>
      <c r="I32">
        <f t="shared" si="32"/>
        <v>0</v>
      </c>
      <c r="J32">
        <f t="shared" si="32"/>
        <v>1</v>
      </c>
      <c r="K32">
        <f t="shared" si="32"/>
        <v>0</v>
      </c>
      <c r="L32">
        <f t="shared" si="32"/>
        <v>0</v>
      </c>
      <c r="M32">
        <f t="shared" si="32"/>
        <v>0</v>
      </c>
      <c r="N32">
        <f t="shared" si="32"/>
        <v>0</v>
      </c>
      <c r="O32">
        <f t="shared" si="3"/>
        <v>1</v>
      </c>
      <c r="P32">
        <f t="shared" si="4"/>
        <v>1</v>
      </c>
      <c r="Q32" t="str">
        <f>VLOOKUP(P32,'OEM Prefixes'!$A$1:$B$10,2,FALSE)</f>
        <v>Trilobyte Resistor Company</v>
      </c>
    </row>
    <row r="33" spans="1:17" ht="27" thickBot="1" x14ac:dyDescent="0.3">
      <c r="A33" s="4" t="s">
        <v>5</v>
      </c>
      <c r="B33" s="21">
        <f t="shared" si="1"/>
        <v>0</v>
      </c>
      <c r="C33" s="5">
        <v>104.232</v>
      </c>
      <c r="D33" s="6">
        <v>6083</v>
      </c>
      <c r="E33">
        <f t="shared" ref="E33:N33" si="33">IF($C33&gt;=D$1,IF($C33&lt;E$1,1,0),0)</f>
        <v>0</v>
      </c>
      <c r="F33">
        <f t="shared" si="33"/>
        <v>0</v>
      </c>
      <c r="G33">
        <f t="shared" si="33"/>
        <v>0</v>
      </c>
      <c r="H33">
        <f t="shared" si="33"/>
        <v>0</v>
      </c>
      <c r="I33">
        <f t="shared" si="33"/>
        <v>0</v>
      </c>
      <c r="J33">
        <f t="shared" si="33"/>
        <v>0</v>
      </c>
      <c r="K33">
        <f t="shared" si="33"/>
        <v>0</v>
      </c>
      <c r="L33">
        <f t="shared" si="33"/>
        <v>0</v>
      </c>
      <c r="M33">
        <f t="shared" si="33"/>
        <v>0</v>
      </c>
      <c r="N33">
        <f t="shared" si="33"/>
        <v>1</v>
      </c>
      <c r="O33">
        <f t="shared" si="3"/>
        <v>1</v>
      </c>
      <c r="P33">
        <f t="shared" si="4"/>
        <v>6</v>
      </c>
      <c r="Q33" t="str">
        <f>VLOOKUP(P33,'OEM Prefixes'!$A$1:$B$10,2,FALSE)</f>
        <v>Tanks and Trains Electric Company</v>
      </c>
    </row>
    <row r="34" spans="1:17" ht="27" thickBot="1" x14ac:dyDescent="0.3">
      <c r="A34" s="4" t="s">
        <v>4</v>
      </c>
      <c r="B34" s="21">
        <f t="shared" si="1"/>
        <v>1</v>
      </c>
      <c r="C34" s="5">
        <v>100</v>
      </c>
      <c r="D34" s="6">
        <v>9483</v>
      </c>
      <c r="E34">
        <f t="shared" ref="E34:N34" si="34">IF($C34&gt;=D$1,IF($C34&lt;E$1,1,0),0)</f>
        <v>0</v>
      </c>
      <c r="F34">
        <f t="shared" si="34"/>
        <v>0</v>
      </c>
      <c r="G34">
        <f t="shared" si="34"/>
        <v>0</v>
      </c>
      <c r="H34">
        <f t="shared" si="34"/>
        <v>0</v>
      </c>
      <c r="I34">
        <f t="shared" si="34"/>
        <v>0</v>
      </c>
      <c r="J34">
        <f t="shared" si="34"/>
        <v>1</v>
      </c>
      <c r="K34">
        <f t="shared" si="34"/>
        <v>0</v>
      </c>
      <c r="L34">
        <f t="shared" si="34"/>
        <v>0</v>
      </c>
      <c r="M34">
        <f t="shared" si="34"/>
        <v>0</v>
      </c>
      <c r="N34">
        <f t="shared" si="34"/>
        <v>0</v>
      </c>
      <c r="O34">
        <f t="shared" si="3"/>
        <v>1</v>
      </c>
      <c r="P34">
        <f t="shared" si="4"/>
        <v>9</v>
      </c>
      <c r="Q34" t="str">
        <f>VLOOKUP(P34,'OEM Prefixes'!$A$1:$B$10,2,FALSE)</f>
        <v>Wave Electronics, Inc.</v>
      </c>
    </row>
    <row r="35" spans="1:17" ht="27" thickBot="1" x14ac:dyDescent="0.3">
      <c r="A35" s="4" t="s">
        <v>4</v>
      </c>
      <c r="B35" s="21">
        <f t="shared" si="1"/>
        <v>1</v>
      </c>
      <c r="C35" s="5">
        <v>100.01690000000001</v>
      </c>
      <c r="D35" s="6">
        <v>5070</v>
      </c>
      <c r="E35">
        <f t="shared" ref="E35:N35" si="35">IF($C35&gt;=D$1,IF($C35&lt;E$1,1,0),0)</f>
        <v>0</v>
      </c>
      <c r="F35">
        <f t="shared" si="35"/>
        <v>0</v>
      </c>
      <c r="G35">
        <f t="shared" si="35"/>
        <v>0</v>
      </c>
      <c r="H35">
        <f t="shared" si="35"/>
        <v>0</v>
      </c>
      <c r="I35">
        <f t="shared" si="35"/>
        <v>0</v>
      </c>
      <c r="J35">
        <f t="shared" si="35"/>
        <v>1</v>
      </c>
      <c r="K35">
        <f t="shared" si="35"/>
        <v>0</v>
      </c>
      <c r="L35">
        <f t="shared" si="35"/>
        <v>0</v>
      </c>
      <c r="M35">
        <f t="shared" si="35"/>
        <v>0</v>
      </c>
      <c r="N35">
        <f t="shared" si="35"/>
        <v>0</v>
      </c>
      <c r="O35">
        <f t="shared" si="3"/>
        <v>1</v>
      </c>
      <c r="P35">
        <f t="shared" si="4"/>
        <v>5</v>
      </c>
      <c r="Q35" t="str">
        <f>VLOOKUP(P35,'OEM Prefixes'!$A$1:$B$10,2,FALSE)</f>
        <v>Trilobyte Resistor Company</v>
      </c>
    </row>
    <row r="36" spans="1:17" ht="27" thickBot="1" x14ac:dyDescent="0.3">
      <c r="A36" s="4" t="s">
        <v>3</v>
      </c>
      <c r="B36" s="21">
        <f t="shared" si="1"/>
        <v>0</v>
      </c>
      <c r="C36" s="5">
        <v>100.405</v>
      </c>
      <c r="D36" s="6">
        <v>1718</v>
      </c>
      <c r="E36">
        <f t="shared" ref="E36:N36" si="36">IF($C36&gt;=D$1,IF($C36&lt;E$1,1,0),0)</f>
        <v>0</v>
      </c>
      <c r="F36">
        <f t="shared" si="36"/>
        <v>0</v>
      </c>
      <c r="G36">
        <f t="shared" si="36"/>
        <v>0</v>
      </c>
      <c r="H36">
        <f t="shared" si="36"/>
        <v>0</v>
      </c>
      <c r="I36">
        <f t="shared" si="36"/>
        <v>0</v>
      </c>
      <c r="J36">
        <f t="shared" si="36"/>
        <v>1</v>
      </c>
      <c r="K36">
        <f t="shared" si="36"/>
        <v>0</v>
      </c>
      <c r="L36">
        <f t="shared" si="36"/>
        <v>0</v>
      </c>
      <c r="M36">
        <f t="shared" si="36"/>
        <v>0</v>
      </c>
      <c r="N36">
        <f t="shared" si="36"/>
        <v>0</v>
      </c>
      <c r="O36">
        <f t="shared" si="3"/>
        <v>1</v>
      </c>
      <c r="P36">
        <f t="shared" si="4"/>
        <v>1</v>
      </c>
      <c r="Q36" t="str">
        <f>VLOOKUP(P36,'OEM Prefixes'!$A$1:$B$10,2,FALSE)</f>
        <v>Trilobyte Resistor Company</v>
      </c>
    </row>
    <row r="37" spans="1:17" ht="27" thickBot="1" x14ac:dyDescent="0.3">
      <c r="A37" s="4" t="s">
        <v>3</v>
      </c>
      <c r="B37" s="21">
        <f t="shared" si="1"/>
        <v>0</v>
      </c>
      <c r="C37" s="5">
        <v>98.520799999999994</v>
      </c>
      <c r="D37" s="6">
        <v>8284</v>
      </c>
      <c r="E37">
        <f t="shared" ref="E37:N37" si="37">IF($C37&gt;=D$1,IF($C37&lt;E$1,1,0),0)</f>
        <v>0</v>
      </c>
      <c r="F37">
        <f t="shared" si="37"/>
        <v>0</v>
      </c>
      <c r="G37">
        <f t="shared" si="37"/>
        <v>0</v>
      </c>
      <c r="H37">
        <f t="shared" si="37"/>
        <v>1</v>
      </c>
      <c r="I37">
        <f t="shared" si="37"/>
        <v>0</v>
      </c>
      <c r="J37">
        <f t="shared" si="37"/>
        <v>0</v>
      </c>
      <c r="K37">
        <f t="shared" si="37"/>
        <v>0</v>
      </c>
      <c r="L37">
        <f t="shared" si="37"/>
        <v>0</v>
      </c>
      <c r="M37">
        <f t="shared" si="37"/>
        <v>0</v>
      </c>
      <c r="N37">
        <f t="shared" si="37"/>
        <v>0</v>
      </c>
      <c r="O37">
        <f t="shared" si="3"/>
        <v>1</v>
      </c>
      <c r="P37">
        <f t="shared" si="4"/>
        <v>8</v>
      </c>
      <c r="Q37" t="str">
        <f>VLOOKUP(P37,'OEM Prefixes'!$A$1:$B$10,2,FALSE)</f>
        <v>PE Electronics, Inc.</v>
      </c>
    </row>
    <row r="38" spans="1:17" ht="27" thickBot="1" x14ac:dyDescent="0.3">
      <c r="A38" s="4" t="s">
        <v>5</v>
      </c>
      <c r="B38" s="21">
        <f t="shared" si="1"/>
        <v>0</v>
      </c>
      <c r="C38" s="5">
        <v>99.712000000000003</v>
      </c>
      <c r="D38" s="6">
        <v>5211</v>
      </c>
      <c r="E38">
        <f t="shared" ref="E38:N38" si="38">IF($C38&gt;=D$1,IF($C38&lt;E$1,1,0),0)</f>
        <v>0</v>
      </c>
      <c r="F38">
        <f t="shared" si="38"/>
        <v>0</v>
      </c>
      <c r="G38">
        <f t="shared" si="38"/>
        <v>0</v>
      </c>
      <c r="H38">
        <f t="shared" si="38"/>
        <v>0</v>
      </c>
      <c r="I38">
        <f t="shared" si="38"/>
        <v>1</v>
      </c>
      <c r="J38">
        <f t="shared" si="38"/>
        <v>0</v>
      </c>
      <c r="K38">
        <f t="shared" si="38"/>
        <v>0</v>
      </c>
      <c r="L38">
        <f t="shared" si="38"/>
        <v>0</v>
      </c>
      <c r="M38">
        <f t="shared" si="38"/>
        <v>0</v>
      </c>
      <c r="N38">
        <f t="shared" si="38"/>
        <v>0</v>
      </c>
      <c r="O38">
        <f t="shared" si="3"/>
        <v>1</v>
      </c>
      <c r="P38">
        <f t="shared" si="4"/>
        <v>5</v>
      </c>
      <c r="Q38" t="str">
        <f>VLOOKUP(P38,'OEM Prefixes'!$A$1:$B$10,2,FALSE)</f>
        <v>Trilobyte Resistor Company</v>
      </c>
    </row>
    <row r="39" spans="1:17" ht="27" thickBot="1" x14ac:dyDescent="0.3">
      <c r="A39" s="4" t="s">
        <v>3</v>
      </c>
      <c r="B39" s="21">
        <f t="shared" si="1"/>
        <v>0</v>
      </c>
      <c r="C39" s="5">
        <v>99.903199999999998</v>
      </c>
      <c r="D39" s="6">
        <v>1657</v>
      </c>
      <c r="E39">
        <f t="shared" ref="E39:N39" si="39">IF($C39&gt;=D$1,IF($C39&lt;E$1,1,0),0)</f>
        <v>0</v>
      </c>
      <c r="F39">
        <f t="shared" si="39"/>
        <v>0</v>
      </c>
      <c r="G39">
        <f t="shared" si="39"/>
        <v>0</v>
      </c>
      <c r="H39">
        <f t="shared" si="39"/>
        <v>0</v>
      </c>
      <c r="I39">
        <f t="shared" si="39"/>
        <v>1</v>
      </c>
      <c r="J39">
        <f t="shared" si="39"/>
        <v>0</v>
      </c>
      <c r="K39">
        <f t="shared" si="39"/>
        <v>0</v>
      </c>
      <c r="L39">
        <f t="shared" si="39"/>
        <v>0</v>
      </c>
      <c r="M39">
        <f t="shared" si="39"/>
        <v>0</v>
      </c>
      <c r="N39">
        <f t="shared" si="39"/>
        <v>0</v>
      </c>
      <c r="O39">
        <f t="shared" si="3"/>
        <v>1</v>
      </c>
      <c r="P39">
        <f t="shared" si="4"/>
        <v>1</v>
      </c>
      <c r="Q39" t="str">
        <f>VLOOKUP(P39,'OEM Prefixes'!$A$1:$B$10,2,FALSE)</f>
        <v>Trilobyte Resistor Company</v>
      </c>
    </row>
    <row r="40" spans="1:17" ht="27" thickBot="1" x14ac:dyDescent="0.3">
      <c r="A40" s="4" t="s">
        <v>5</v>
      </c>
      <c r="B40" s="21">
        <f t="shared" si="1"/>
        <v>0</v>
      </c>
      <c r="C40" s="5">
        <v>97.887500000000003</v>
      </c>
      <c r="D40" s="6">
        <v>8694</v>
      </c>
      <c r="E40">
        <f t="shared" ref="E40:N40" si="40">IF($C40&gt;=D$1,IF($C40&lt;E$1,1,0),0)</f>
        <v>0</v>
      </c>
      <c r="F40">
        <f t="shared" si="40"/>
        <v>0</v>
      </c>
      <c r="G40">
        <f t="shared" si="40"/>
        <v>1</v>
      </c>
      <c r="H40">
        <f t="shared" si="40"/>
        <v>0</v>
      </c>
      <c r="I40">
        <f t="shared" si="40"/>
        <v>0</v>
      </c>
      <c r="J40">
        <f t="shared" si="40"/>
        <v>0</v>
      </c>
      <c r="K40">
        <f t="shared" si="40"/>
        <v>0</v>
      </c>
      <c r="L40">
        <f t="shared" si="40"/>
        <v>0</v>
      </c>
      <c r="M40">
        <f t="shared" si="40"/>
        <v>0</v>
      </c>
      <c r="N40">
        <f t="shared" si="40"/>
        <v>0</v>
      </c>
      <c r="O40">
        <f t="shared" si="3"/>
        <v>1</v>
      </c>
      <c r="P40">
        <f t="shared" si="4"/>
        <v>8</v>
      </c>
      <c r="Q40" t="str">
        <f>VLOOKUP(P40,'OEM Prefixes'!$A$1:$B$10,2,FALSE)</f>
        <v>PE Electronics, Inc.</v>
      </c>
    </row>
    <row r="41" spans="1:17" ht="27" thickBot="1" x14ac:dyDescent="0.3">
      <c r="A41" s="4" t="s">
        <v>5</v>
      </c>
      <c r="B41" s="21">
        <f t="shared" si="1"/>
        <v>0</v>
      </c>
      <c r="C41" s="5">
        <v>99.159499999999994</v>
      </c>
      <c r="D41" s="6">
        <v>6091</v>
      </c>
      <c r="E41">
        <f t="shared" ref="E41:N41" si="41">IF($C41&gt;=D$1,IF($C41&lt;E$1,1,0),0)</f>
        <v>0</v>
      </c>
      <c r="F41">
        <f t="shared" si="41"/>
        <v>0</v>
      </c>
      <c r="G41">
        <f t="shared" si="41"/>
        <v>0</v>
      </c>
      <c r="H41">
        <f t="shared" si="41"/>
        <v>0</v>
      </c>
      <c r="I41">
        <f t="shared" si="41"/>
        <v>1</v>
      </c>
      <c r="J41">
        <f t="shared" si="41"/>
        <v>0</v>
      </c>
      <c r="K41">
        <f t="shared" si="41"/>
        <v>0</v>
      </c>
      <c r="L41">
        <f t="shared" si="41"/>
        <v>0</v>
      </c>
      <c r="M41">
        <f t="shared" si="41"/>
        <v>0</v>
      </c>
      <c r="N41">
        <f t="shared" si="41"/>
        <v>0</v>
      </c>
      <c r="O41">
        <f t="shared" si="3"/>
        <v>1</v>
      </c>
      <c r="P41">
        <f t="shared" si="4"/>
        <v>6</v>
      </c>
      <c r="Q41" t="str">
        <f>VLOOKUP(P41,'OEM Prefixes'!$A$1:$B$10,2,FALSE)</f>
        <v>Tanks and Trains Electric Company</v>
      </c>
    </row>
    <row r="42" spans="1:17" ht="27" thickBot="1" x14ac:dyDescent="0.3">
      <c r="A42" s="4" t="s">
        <v>4</v>
      </c>
      <c r="B42" s="21">
        <f t="shared" si="1"/>
        <v>1</v>
      </c>
      <c r="C42" s="5">
        <v>99.391599999999997</v>
      </c>
      <c r="D42" s="6">
        <v>7554</v>
      </c>
      <c r="E42">
        <f t="shared" ref="E42:N42" si="42">IF($C42&gt;=D$1,IF($C42&lt;E$1,1,0),0)</f>
        <v>0</v>
      </c>
      <c r="F42">
        <f t="shared" si="42"/>
        <v>0</v>
      </c>
      <c r="G42">
        <f t="shared" si="42"/>
        <v>0</v>
      </c>
      <c r="H42">
        <f t="shared" si="42"/>
        <v>0</v>
      </c>
      <c r="I42">
        <f t="shared" si="42"/>
        <v>1</v>
      </c>
      <c r="J42">
        <f t="shared" si="42"/>
        <v>0</v>
      </c>
      <c r="K42">
        <f t="shared" si="42"/>
        <v>0</v>
      </c>
      <c r="L42">
        <f t="shared" si="42"/>
        <v>0</v>
      </c>
      <c r="M42">
        <f t="shared" si="42"/>
        <v>0</v>
      </c>
      <c r="N42">
        <f t="shared" si="42"/>
        <v>0</v>
      </c>
      <c r="O42">
        <f t="shared" si="3"/>
        <v>1</v>
      </c>
      <c r="P42">
        <f t="shared" si="4"/>
        <v>7</v>
      </c>
      <c r="Q42" t="str">
        <f>VLOOKUP(P42,'OEM Prefixes'!$A$1:$B$10,2,FALSE)</f>
        <v>PE Electronics, Inc.</v>
      </c>
    </row>
    <row r="43" spans="1:17" ht="27" thickBot="1" x14ac:dyDescent="0.3">
      <c r="A43" s="4" t="s">
        <v>3</v>
      </c>
      <c r="B43" s="21">
        <f t="shared" si="1"/>
        <v>0</v>
      </c>
      <c r="C43" s="5">
        <v>100.0162</v>
      </c>
      <c r="D43" s="6">
        <v>9586</v>
      </c>
      <c r="E43">
        <f t="shared" ref="E43:N43" si="43">IF($C43&gt;=D$1,IF($C43&lt;E$1,1,0),0)</f>
        <v>0</v>
      </c>
      <c r="F43">
        <f t="shared" si="43"/>
        <v>0</v>
      </c>
      <c r="G43">
        <f t="shared" si="43"/>
        <v>0</v>
      </c>
      <c r="H43">
        <f t="shared" si="43"/>
        <v>0</v>
      </c>
      <c r="I43">
        <f t="shared" si="43"/>
        <v>0</v>
      </c>
      <c r="J43">
        <f t="shared" si="43"/>
        <v>1</v>
      </c>
      <c r="K43">
        <f t="shared" si="43"/>
        <v>0</v>
      </c>
      <c r="L43">
        <f t="shared" si="43"/>
        <v>0</v>
      </c>
      <c r="M43">
        <f t="shared" si="43"/>
        <v>0</v>
      </c>
      <c r="N43">
        <f t="shared" si="43"/>
        <v>0</v>
      </c>
      <c r="O43">
        <f t="shared" si="3"/>
        <v>1</v>
      </c>
      <c r="P43">
        <f t="shared" si="4"/>
        <v>9</v>
      </c>
      <c r="Q43" t="str">
        <f>VLOOKUP(P43,'OEM Prefixes'!$A$1:$B$10,2,FALSE)</f>
        <v>Wave Electronics, Inc.</v>
      </c>
    </row>
    <row r="44" spans="1:17" ht="27" thickBot="1" x14ac:dyDescent="0.3">
      <c r="A44" s="4" t="s">
        <v>4</v>
      </c>
      <c r="B44" s="21">
        <f t="shared" si="1"/>
        <v>1</v>
      </c>
      <c r="C44" s="5">
        <v>100.4096</v>
      </c>
      <c r="D44" s="6">
        <v>3257</v>
      </c>
      <c r="E44">
        <f t="shared" ref="E44:N44" si="44">IF($C44&gt;=D$1,IF($C44&lt;E$1,1,0),0)</f>
        <v>0</v>
      </c>
      <c r="F44">
        <f t="shared" si="44"/>
        <v>0</v>
      </c>
      <c r="G44">
        <f t="shared" si="44"/>
        <v>0</v>
      </c>
      <c r="H44">
        <f t="shared" si="44"/>
        <v>0</v>
      </c>
      <c r="I44">
        <f t="shared" si="44"/>
        <v>0</v>
      </c>
      <c r="J44">
        <f t="shared" si="44"/>
        <v>1</v>
      </c>
      <c r="K44">
        <f t="shared" si="44"/>
        <v>0</v>
      </c>
      <c r="L44">
        <f t="shared" si="44"/>
        <v>0</v>
      </c>
      <c r="M44">
        <f t="shared" si="44"/>
        <v>0</v>
      </c>
      <c r="N44">
        <f t="shared" si="44"/>
        <v>0</v>
      </c>
      <c r="O44">
        <f t="shared" si="3"/>
        <v>1</v>
      </c>
      <c r="P44">
        <f t="shared" si="4"/>
        <v>3</v>
      </c>
      <c r="Q44" t="str">
        <f>VLOOKUP(P44,'OEM Prefixes'!$A$1:$B$10,2,FALSE)</f>
        <v>PE Electronics, Inc.</v>
      </c>
    </row>
    <row r="45" spans="1:17" ht="27" thickBot="1" x14ac:dyDescent="0.3">
      <c r="A45" s="4" t="s">
        <v>5</v>
      </c>
      <c r="B45" s="21">
        <f t="shared" si="1"/>
        <v>0</v>
      </c>
      <c r="C45" s="5">
        <v>101.25</v>
      </c>
      <c r="D45" s="6">
        <v>7313</v>
      </c>
      <c r="E45">
        <f t="shared" ref="E45:N45" si="45">IF($C45&gt;=D$1,IF($C45&lt;E$1,1,0),0)</f>
        <v>0</v>
      </c>
      <c r="F45">
        <f t="shared" si="45"/>
        <v>0</v>
      </c>
      <c r="G45">
        <f t="shared" si="45"/>
        <v>0</v>
      </c>
      <c r="H45">
        <f t="shared" si="45"/>
        <v>0</v>
      </c>
      <c r="I45">
        <f t="shared" si="45"/>
        <v>0</v>
      </c>
      <c r="J45">
        <f t="shared" si="45"/>
        <v>0</v>
      </c>
      <c r="K45">
        <f t="shared" si="45"/>
        <v>1</v>
      </c>
      <c r="L45">
        <f t="shared" si="45"/>
        <v>0</v>
      </c>
      <c r="M45">
        <f t="shared" si="45"/>
        <v>0</v>
      </c>
      <c r="N45">
        <f t="shared" si="45"/>
        <v>0</v>
      </c>
      <c r="O45">
        <f t="shared" si="3"/>
        <v>1</v>
      </c>
      <c r="P45">
        <f t="shared" si="4"/>
        <v>7</v>
      </c>
      <c r="Q45" t="str">
        <f>VLOOKUP(P45,'OEM Prefixes'!$A$1:$B$10,2,FALSE)</f>
        <v>PE Electronics, Inc.</v>
      </c>
    </row>
    <row r="46" spans="1:17" ht="27" thickBot="1" x14ac:dyDescent="0.3">
      <c r="A46" s="4" t="s">
        <v>3</v>
      </c>
      <c r="B46" s="21">
        <f t="shared" si="1"/>
        <v>0</v>
      </c>
      <c r="C46" s="5">
        <v>101.6562</v>
      </c>
      <c r="D46" s="6">
        <v>5963</v>
      </c>
      <c r="E46">
        <f t="shared" ref="E46:N46" si="46">IF($C46&gt;=D$1,IF($C46&lt;E$1,1,0),0)</f>
        <v>0</v>
      </c>
      <c r="F46">
        <f t="shared" si="46"/>
        <v>0</v>
      </c>
      <c r="G46">
        <f t="shared" si="46"/>
        <v>0</v>
      </c>
      <c r="H46">
        <f t="shared" si="46"/>
        <v>0</v>
      </c>
      <c r="I46">
        <f t="shared" si="46"/>
        <v>0</v>
      </c>
      <c r="J46">
        <f t="shared" si="46"/>
        <v>0</v>
      </c>
      <c r="K46">
        <f t="shared" si="46"/>
        <v>1</v>
      </c>
      <c r="L46">
        <f t="shared" si="46"/>
        <v>0</v>
      </c>
      <c r="M46">
        <f t="shared" si="46"/>
        <v>0</v>
      </c>
      <c r="N46">
        <f t="shared" si="46"/>
        <v>0</v>
      </c>
      <c r="O46">
        <f t="shared" si="3"/>
        <v>1</v>
      </c>
      <c r="P46">
        <f t="shared" si="4"/>
        <v>5</v>
      </c>
      <c r="Q46" t="str">
        <f>VLOOKUP(P46,'OEM Prefixes'!$A$1:$B$10,2,FALSE)</f>
        <v>Trilobyte Resistor Company</v>
      </c>
    </row>
    <row r="47" spans="1:17" ht="27" thickBot="1" x14ac:dyDescent="0.3">
      <c r="A47" s="4" t="s">
        <v>4</v>
      </c>
      <c r="B47" s="21">
        <f t="shared" si="1"/>
        <v>1</v>
      </c>
      <c r="C47" s="5">
        <v>99.260400000000004</v>
      </c>
      <c r="D47" s="6">
        <v>8473</v>
      </c>
      <c r="E47">
        <f t="shared" ref="E47:N47" si="47">IF($C47&gt;=D$1,IF($C47&lt;E$1,1,0),0)</f>
        <v>0</v>
      </c>
      <c r="F47">
        <f t="shared" si="47"/>
        <v>0</v>
      </c>
      <c r="G47">
        <f t="shared" si="47"/>
        <v>0</v>
      </c>
      <c r="H47">
        <f t="shared" si="47"/>
        <v>0</v>
      </c>
      <c r="I47">
        <f t="shared" si="47"/>
        <v>1</v>
      </c>
      <c r="J47">
        <f t="shared" si="47"/>
        <v>0</v>
      </c>
      <c r="K47">
        <f t="shared" si="47"/>
        <v>0</v>
      </c>
      <c r="L47">
        <f t="shared" si="47"/>
        <v>0</v>
      </c>
      <c r="M47">
        <f t="shared" si="47"/>
        <v>0</v>
      </c>
      <c r="N47">
        <f t="shared" si="47"/>
        <v>0</v>
      </c>
      <c r="O47">
        <f t="shared" si="3"/>
        <v>1</v>
      </c>
      <c r="P47">
        <f t="shared" si="4"/>
        <v>8</v>
      </c>
      <c r="Q47" t="str">
        <f>VLOOKUP(P47,'OEM Prefixes'!$A$1:$B$10,2,FALSE)</f>
        <v>PE Electronics, Inc.</v>
      </c>
    </row>
    <row r="48" spans="1:17" ht="27" thickBot="1" x14ac:dyDescent="0.3">
      <c r="A48" s="4" t="s">
        <v>5</v>
      </c>
      <c r="B48" s="21">
        <f t="shared" si="1"/>
        <v>0</v>
      </c>
      <c r="C48" s="5">
        <v>100</v>
      </c>
      <c r="D48" s="6">
        <v>4252</v>
      </c>
      <c r="E48">
        <f t="shared" ref="E48:N48" si="48">IF($C48&gt;=D$1,IF($C48&lt;E$1,1,0),0)</f>
        <v>0</v>
      </c>
      <c r="F48">
        <f t="shared" si="48"/>
        <v>0</v>
      </c>
      <c r="G48">
        <f t="shared" si="48"/>
        <v>0</v>
      </c>
      <c r="H48">
        <f t="shared" si="48"/>
        <v>0</v>
      </c>
      <c r="I48">
        <f t="shared" si="48"/>
        <v>0</v>
      </c>
      <c r="J48">
        <f t="shared" si="48"/>
        <v>1</v>
      </c>
      <c r="K48">
        <f t="shared" si="48"/>
        <v>0</v>
      </c>
      <c r="L48">
        <f t="shared" si="48"/>
        <v>0</v>
      </c>
      <c r="M48">
        <f t="shared" si="48"/>
        <v>0</v>
      </c>
      <c r="N48">
        <f t="shared" si="48"/>
        <v>0</v>
      </c>
      <c r="O48">
        <f t="shared" si="3"/>
        <v>1</v>
      </c>
      <c r="P48">
        <f t="shared" si="4"/>
        <v>4</v>
      </c>
      <c r="Q48" t="str">
        <f>VLOOKUP(P48,'OEM Prefixes'!$A$1:$B$10,2,FALSE)</f>
        <v>Adams Electric</v>
      </c>
    </row>
    <row r="49" spans="1:17" ht="27" thickBot="1" x14ac:dyDescent="0.3">
      <c r="A49" s="4" t="s">
        <v>3</v>
      </c>
      <c r="B49" s="21">
        <f t="shared" si="1"/>
        <v>0</v>
      </c>
      <c r="C49" s="5">
        <v>101.8818</v>
      </c>
      <c r="D49" s="6">
        <v>9341</v>
      </c>
      <c r="E49">
        <f t="shared" ref="E49:N49" si="49">IF($C49&gt;=D$1,IF($C49&lt;E$1,1,0),0)</f>
        <v>0</v>
      </c>
      <c r="F49">
        <f t="shared" si="49"/>
        <v>0</v>
      </c>
      <c r="G49">
        <f t="shared" si="49"/>
        <v>0</v>
      </c>
      <c r="H49">
        <f t="shared" si="49"/>
        <v>0</v>
      </c>
      <c r="I49">
        <f t="shared" si="49"/>
        <v>0</v>
      </c>
      <c r="J49">
        <f t="shared" si="49"/>
        <v>0</v>
      </c>
      <c r="K49">
        <f t="shared" si="49"/>
        <v>1</v>
      </c>
      <c r="L49">
        <f t="shared" si="49"/>
        <v>0</v>
      </c>
      <c r="M49">
        <f t="shared" si="49"/>
        <v>0</v>
      </c>
      <c r="N49">
        <f t="shared" si="49"/>
        <v>0</v>
      </c>
      <c r="O49">
        <f t="shared" si="3"/>
        <v>1</v>
      </c>
      <c r="P49">
        <f t="shared" si="4"/>
        <v>9</v>
      </c>
      <c r="Q49" t="str">
        <f>VLOOKUP(P49,'OEM Prefixes'!$A$1:$B$10,2,FALSE)</f>
        <v>Wave Electronics, Inc.</v>
      </c>
    </row>
    <row r="50" spans="1:17" ht="27" thickBot="1" x14ac:dyDescent="0.3">
      <c r="A50" s="4" t="s">
        <v>5</v>
      </c>
      <c r="B50" s="21">
        <f t="shared" si="1"/>
        <v>0</v>
      </c>
      <c r="C50" s="5">
        <v>99.352000000000004</v>
      </c>
      <c r="D50" s="6">
        <v>1453</v>
      </c>
      <c r="E50">
        <f t="shared" ref="E50:N50" si="50">IF($C50&gt;=D$1,IF($C50&lt;E$1,1,0),0)</f>
        <v>0</v>
      </c>
      <c r="F50">
        <f t="shared" si="50"/>
        <v>0</v>
      </c>
      <c r="G50">
        <f t="shared" si="50"/>
        <v>0</v>
      </c>
      <c r="H50">
        <f t="shared" si="50"/>
        <v>0</v>
      </c>
      <c r="I50">
        <f t="shared" si="50"/>
        <v>1</v>
      </c>
      <c r="J50">
        <f t="shared" si="50"/>
        <v>0</v>
      </c>
      <c r="K50">
        <f t="shared" si="50"/>
        <v>0</v>
      </c>
      <c r="L50">
        <f t="shared" si="50"/>
        <v>0</v>
      </c>
      <c r="M50">
        <f t="shared" si="50"/>
        <v>0</v>
      </c>
      <c r="N50">
        <f t="shared" si="50"/>
        <v>0</v>
      </c>
      <c r="O50">
        <f t="shared" si="3"/>
        <v>1</v>
      </c>
      <c r="P50">
        <f t="shared" si="4"/>
        <v>1</v>
      </c>
      <c r="Q50" t="str">
        <f>VLOOKUP(P50,'OEM Prefixes'!$A$1:$B$10,2,FALSE)</f>
        <v>Trilobyte Resistor Company</v>
      </c>
    </row>
    <row r="51" spans="1:17" ht="27" thickBot="1" x14ac:dyDescent="0.3">
      <c r="A51" s="4" t="s">
        <v>4</v>
      </c>
      <c r="B51" s="21">
        <f t="shared" si="1"/>
        <v>1</v>
      </c>
      <c r="C51" s="5">
        <v>100.7921</v>
      </c>
      <c r="D51" s="6">
        <v>7787</v>
      </c>
      <c r="E51">
        <f t="shared" ref="E51:N51" si="51">IF($C51&gt;=D$1,IF($C51&lt;E$1,1,0),0)</f>
        <v>0</v>
      </c>
      <c r="F51">
        <f t="shared" si="51"/>
        <v>0</v>
      </c>
      <c r="G51">
        <f t="shared" si="51"/>
        <v>0</v>
      </c>
      <c r="H51">
        <f t="shared" si="51"/>
        <v>0</v>
      </c>
      <c r="I51">
        <f t="shared" si="51"/>
        <v>0</v>
      </c>
      <c r="J51">
        <f t="shared" si="51"/>
        <v>1</v>
      </c>
      <c r="K51">
        <f t="shared" si="51"/>
        <v>0</v>
      </c>
      <c r="L51">
        <f t="shared" si="51"/>
        <v>0</v>
      </c>
      <c r="M51">
        <f t="shared" si="51"/>
        <v>0</v>
      </c>
      <c r="N51">
        <f t="shared" si="51"/>
        <v>0</v>
      </c>
      <c r="O51">
        <f t="shared" si="3"/>
        <v>1</v>
      </c>
      <c r="P51">
        <f t="shared" si="4"/>
        <v>7</v>
      </c>
      <c r="Q51" t="str">
        <f>VLOOKUP(P51,'OEM Prefixes'!$A$1:$B$10,2,FALSE)</f>
        <v>PE Electronics, Inc.</v>
      </c>
    </row>
    <row r="52" spans="1:17" ht="27" thickBot="1" x14ac:dyDescent="0.3">
      <c r="A52" s="4" t="s">
        <v>5</v>
      </c>
      <c r="B52" s="21">
        <f t="shared" si="1"/>
        <v>0</v>
      </c>
      <c r="C52" s="5">
        <v>97.55</v>
      </c>
      <c r="D52" s="6">
        <v>3851</v>
      </c>
      <c r="E52">
        <f t="shared" ref="E52:N52" si="52">IF($C52&gt;=D$1,IF($C52&lt;E$1,1,0),0)</f>
        <v>0</v>
      </c>
      <c r="F52">
        <f t="shared" si="52"/>
        <v>0</v>
      </c>
      <c r="G52">
        <f t="shared" si="52"/>
        <v>1</v>
      </c>
      <c r="H52">
        <f t="shared" si="52"/>
        <v>0</v>
      </c>
      <c r="I52">
        <f t="shared" si="52"/>
        <v>0</v>
      </c>
      <c r="J52">
        <f t="shared" si="52"/>
        <v>0</v>
      </c>
      <c r="K52">
        <f t="shared" si="52"/>
        <v>0</v>
      </c>
      <c r="L52">
        <f t="shared" si="52"/>
        <v>0</v>
      </c>
      <c r="M52">
        <f t="shared" si="52"/>
        <v>0</v>
      </c>
      <c r="N52">
        <f t="shared" si="52"/>
        <v>0</v>
      </c>
      <c r="O52">
        <f t="shared" si="3"/>
        <v>1</v>
      </c>
      <c r="P52">
        <f t="shared" si="4"/>
        <v>3</v>
      </c>
      <c r="Q52" t="str">
        <f>VLOOKUP(P52,'OEM Prefixes'!$A$1:$B$10,2,FALSE)</f>
        <v>PE Electronics, Inc.</v>
      </c>
    </row>
    <row r="53" spans="1:17" ht="27" thickBot="1" x14ac:dyDescent="0.3">
      <c r="A53" s="4" t="s">
        <v>4</v>
      </c>
      <c r="B53" s="21">
        <f t="shared" si="1"/>
        <v>1</v>
      </c>
      <c r="C53" s="5">
        <v>99.997500000000002</v>
      </c>
      <c r="D53" s="6">
        <v>1537</v>
      </c>
      <c r="E53">
        <f t="shared" ref="E53:N53" si="53">IF($C53&gt;=D$1,IF($C53&lt;E$1,1,0),0)</f>
        <v>0</v>
      </c>
      <c r="F53">
        <f t="shared" si="53"/>
        <v>0</v>
      </c>
      <c r="G53">
        <f t="shared" si="53"/>
        <v>0</v>
      </c>
      <c r="H53">
        <f t="shared" si="53"/>
        <v>0</v>
      </c>
      <c r="I53">
        <f t="shared" si="53"/>
        <v>1</v>
      </c>
      <c r="J53">
        <f t="shared" si="53"/>
        <v>0</v>
      </c>
      <c r="K53">
        <f t="shared" si="53"/>
        <v>0</v>
      </c>
      <c r="L53">
        <f t="shared" si="53"/>
        <v>0</v>
      </c>
      <c r="M53">
        <f t="shared" si="53"/>
        <v>0</v>
      </c>
      <c r="N53">
        <f t="shared" si="53"/>
        <v>0</v>
      </c>
      <c r="O53">
        <f t="shared" si="3"/>
        <v>1</v>
      </c>
      <c r="P53">
        <f t="shared" si="4"/>
        <v>1</v>
      </c>
      <c r="Q53" t="str">
        <f>VLOOKUP(P53,'OEM Prefixes'!$A$1:$B$10,2,FALSE)</f>
        <v>Trilobyte Resistor Company</v>
      </c>
    </row>
    <row r="54" spans="1:17" ht="27" thickBot="1" x14ac:dyDescent="0.3">
      <c r="A54" s="4" t="s">
        <v>4</v>
      </c>
      <c r="B54" s="21">
        <f t="shared" si="1"/>
        <v>1</v>
      </c>
      <c r="C54" s="5">
        <v>99.2256</v>
      </c>
      <c r="D54" s="6">
        <v>7380</v>
      </c>
      <c r="E54">
        <f t="shared" ref="E54:N54" si="54">IF($C54&gt;=D$1,IF($C54&lt;E$1,1,0),0)</f>
        <v>0</v>
      </c>
      <c r="F54">
        <f t="shared" si="54"/>
        <v>0</v>
      </c>
      <c r="G54">
        <f t="shared" si="54"/>
        <v>0</v>
      </c>
      <c r="H54">
        <f t="shared" si="54"/>
        <v>0</v>
      </c>
      <c r="I54">
        <f t="shared" si="54"/>
        <v>1</v>
      </c>
      <c r="J54">
        <f t="shared" si="54"/>
        <v>0</v>
      </c>
      <c r="K54">
        <f t="shared" si="54"/>
        <v>0</v>
      </c>
      <c r="L54">
        <f t="shared" si="54"/>
        <v>0</v>
      </c>
      <c r="M54">
        <f t="shared" si="54"/>
        <v>0</v>
      </c>
      <c r="N54">
        <f t="shared" si="54"/>
        <v>0</v>
      </c>
      <c r="O54">
        <f t="shared" si="3"/>
        <v>1</v>
      </c>
      <c r="P54">
        <f t="shared" si="4"/>
        <v>7</v>
      </c>
      <c r="Q54" t="str">
        <f>VLOOKUP(P54,'OEM Prefixes'!$A$1:$B$10,2,FALSE)</f>
        <v>PE Electronics, Inc.</v>
      </c>
    </row>
    <row r="55" spans="1:17" ht="27" thickBot="1" x14ac:dyDescent="0.3">
      <c r="A55" s="4" t="s">
        <v>5</v>
      </c>
      <c r="B55" s="21">
        <f t="shared" si="1"/>
        <v>0</v>
      </c>
      <c r="C55" s="5">
        <v>99.239500000000007</v>
      </c>
      <c r="D55" s="6">
        <v>3081</v>
      </c>
      <c r="E55">
        <f t="shared" ref="E55:N55" si="55">IF($C55&gt;=D$1,IF($C55&lt;E$1,1,0),0)</f>
        <v>0</v>
      </c>
      <c r="F55">
        <f t="shared" si="55"/>
        <v>0</v>
      </c>
      <c r="G55">
        <f t="shared" si="55"/>
        <v>0</v>
      </c>
      <c r="H55">
        <f t="shared" si="55"/>
        <v>0</v>
      </c>
      <c r="I55">
        <f t="shared" si="55"/>
        <v>1</v>
      </c>
      <c r="J55">
        <f t="shared" si="55"/>
        <v>0</v>
      </c>
      <c r="K55">
        <f t="shared" si="55"/>
        <v>0</v>
      </c>
      <c r="L55">
        <f t="shared" si="55"/>
        <v>0</v>
      </c>
      <c r="M55">
        <f t="shared" si="55"/>
        <v>0</v>
      </c>
      <c r="N55">
        <f t="shared" si="55"/>
        <v>0</v>
      </c>
      <c r="O55">
        <f t="shared" si="3"/>
        <v>1</v>
      </c>
      <c r="P55">
        <f t="shared" si="4"/>
        <v>3</v>
      </c>
      <c r="Q55" t="str">
        <f>VLOOKUP(P55,'OEM Prefixes'!$A$1:$B$10,2,FALSE)</f>
        <v>PE Electronics, Inc.</v>
      </c>
    </row>
    <row r="56" spans="1:17" ht="27" thickBot="1" x14ac:dyDescent="0.3">
      <c r="A56" s="4" t="s">
        <v>5</v>
      </c>
      <c r="B56" s="21">
        <f t="shared" si="1"/>
        <v>0</v>
      </c>
      <c r="C56" s="5">
        <v>100.288</v>
      </c>
      <c r="D56" s="6">
        <v>2984</v>
      </c>
      <c r="E56">
        <f t="shared" ref="E56:N56" si="56">IF($C56&gt;=D$1,IF($C56&lt;E$1,1,0),0)</f>
        <v>0</v>
      </c>
      <c r="F56">
        <f t="shared" si="56"/>
        <v>0</v>
      </c>
      <c r="G56">
        <f t="shared" si="56"/>
        <v>0</v>
      </c>
      <c r="H56">
        <f t="shared" si="56"/>
        <v>0</v>
      </c>
      <c r="I56">
        <f t="shared" si="56"/>
        <v>0</v>
      </c>
      <c r="J56">
        <f t="shared" si="56"/>
        <v>1</v>
      </c>
      <c r="K56">
        <f t="shared" si="56"/>
        <v>0</v>
      </c>
      <c r="L56">
        <f t="shared" si="56"/>
        <v>0</v>
      </c>
      <c r="M56">
        <f t="shared" si="56"/>
        <v>0</v>
      </c>
      <c r="N56">
        <f t="shared" si="56"/>
        <v>0</v>
      </c>
      <c r="O56">
        <f t="shared" si="3"/>
        <v>1</v>
      </c>
      <c r="P56">
        <f t="shared" si="4"/>
        <v>2</v>
      </c>
      <c r="Q56" t="str">
        <f>VLOOKUP(P56,'OEM Prefixes'!$A$1:$B$10,2,FALSE)</f>
        <v>PE Electronics, Inc.</v>
      </c>
    </row>
    <row r="57" spans="1:17" ht="27" thickBot="1" x14ac:dyDescent="0.3">
      <c r="A57" s="4" t="s">
        <v>5</v>
      </c>
      <c r="B57" s="21">
        <f t="shared" si="1"/>
        <v>0</v>
      </c>
      <c r="C57" s="5">
        <v>100.288</v>
      </c>
      <c r="D57" s="6">
        <v>6480</v>
      </c>
      <c r="E57">
        <f t="shared" ref="E57:N57" si="57">IF($C57&gt;=D$1,IF($C57&lt;E$1,1,0),0)</f>
        <v>0</v>
      </c>
      <c r="F57">
        <f t="shared" si="57"/>
        <v>0</v>
      </c>
      <c r="G57">
        <f t="shared" si="57"/>
        <v>0</v>
      </c>
      <c r="H57">
        <f t="shared" si="57"/>
        <v>0</v>
      </c>
      <c r="I57">
        <f t="shared" si="57"/>
        <v>0</v>
      </c>
      <c r="J57">
        <f t="shared" si="57"/>
        <v>1</v>
      </c>
      <c r="K57">
        <f t="shared" si="57"/>
        <v>0</v>
      </c>
      <c r="L57">
        <f t="shared" si="57"/>
        <v>0</v>
      </c>
      <c r="M57">
        <f t="shared" si="57"/>
        <v>0</v>
      </c>
      <c r="N57">
        <f t="shared" si="57"/>
        <v>0</v>
      </c>
      <c r="O57">
        <f t="shared" si="3"/>
        <v>1</v>
      </c>
      <c r="P57">
        <f t="shared" si="4"/>
        <v>6</v>
      </c>
      <c r="Q57" t="str">
        <f>VLOOKUP(P57,'OEM Prefixes'!$A$1:$B$10,2,FALSE)</f>
        <v>Tanks and Trains Electric Company</v>
      </c>
    </row>
    <row r="58" spans="1:17" ht="27" thickBot="1" x14ac:dyDescent="0.3">
      <c r="A58" s="4" t="s">
        <v>4</v>
      </c>
      <c r="B58" s="21">
        <f t="shared" si="1"/>
        <v>1</v>
      </c>
      <c r="C58" s="5">
        <v>100.0016</v>
      </c>
      <c r="D58" s="6">
        <v>4995</v>
      </c>
      <c r="E58">
        <f t="shared" ref="E58:N58" si="58">IF($C58&gt;=D$1,IF($C58&lt;E$1,1,0),0)</f>
        <v>0</v>
      </c>
      <c r="F58">
        <f t="shared" si="58"/>
        <v>0</v>
      </c>
      <c r="G58">
        <f t="shared" si="58"/>
        <v>0</v>
      </c>
      <c r="H58">
        <f t="shared" si="58"/>
        <v>0</v>
      </c>
      <c r="I58">
        <f t="shared" si="58"/>
        <v>0</v>
      </c>
      <c r="J58">
        <f t="shared" si="58"/>
        <v>1</v>
      </c>
      <c r="K58">
        <f t="shared" si="58"/>
        <v>0</v>
      </c>
      <c r="L58">
        <f t="shared" si="58"/>
        <v>0</v>
      </c>
      <c r="M58">
        <f t="shared" si="58"/>
        <v>0</v>
      </c>
      <c r="N58">
        <f t="shared" si="58"/>
        <v>0</v>
      </c>
      <c r="O58">
        <f t="shared" si="3"/>
        <v>1</v>
      </c>
      <c r="P58">
        <f t="shared" si="4"/>
        <v>4</v>
      </c>
      <c r="Q58" t="str">
        <f>VLOOKUP(P58,'OEM Prefixes'!$A$1:$B$10,2,FALSE)</f>
        <v>Adams Electric</v>
      </c>
    </row>
    <row r="59" spans="1:17" ht="27" thickBot="1" x14ac:dyDescent="0.3">
      <c r="A59" s="4" t="s">
        <v>3</v>
      </c>
      <c r="B59" s="21">
        <f t="shared" si="1"/>
        <v>0</v>
      </c>
      <c r="C59" s="5">
        <v>98.963200000000001</v>
      </c>
      <c r="D59" s="6">
        <v>8997</v>
      </c>
      <c r="E59">
        <f t="shared" ref="E59:N59" si="59">IF($C59&gt;=D$1,IF($C59&lt;E$1,1,0),0)</f>
        <v>0</v>
      </c>
      <c r="F59">
        <f t="shared" si="59"/>
        <v>0</v>
      </c>
      <c r="G59">
        <f t="shared" si="59"/>
        <v>0</v>
      </c>
      <c r="H59">
        <f t="shared" si="59"/>
        <v>1</v>
      </c>
      <c r="I59">
        <f t="shared" si="59"/>
        <v>0</v>
      </c>
      <c r="J59">
        <f t="shared" si="59"/>
        <v>0</v>
      </c>
      <c r="K59">
        <f t="shared" si="59"/>
        <v>0</v>
      </c>
      <c r="L59">
        <f t="shared" si="59"/>
        <v>0</v>
      </c>
      <c r="M59">
        <f t="shared" si="59"/>
        <v>0</v>
      </c>
      <c r="N59">
        <f t="shared" si="59"/>
        <v>0</v>
      </c>
      <c r="O59">
        <f t="shared" si="3"/>
        <v>1</v>
      </c>
      <c r="P59">
        <f t="shared" si="4"/>
        <v>8</v>
      </c>
      <c r="Q59" t="str">
        <f>VLOOKUP(P59,'OEM Prefixes'!$A$1:$B$10,2,FALSE)</f>
        <v>PE Electronics, Inc.</v>
      </c>
    </row>
    <row r="60" spans="1:17" ht="27" thickBot="1" x14ac:dyDescent="0.3">
      <c r="A60" s="4" t="s">
        <v>4</v>
      </c>
      <c r="B60" s="21">
        <f t="shared" si="1"/>
        <v>1</v>
      </c>
      <c r="C60" s="5">
        <v>99.207899999999995</v>
      </c>
      <c r="D60" s="6">
        <v>8444</v>
      </c>
      <c r="E60">
        <f t="shared" ref="E60:N60" si="60">IF($C60&gt;=D$1,IF($C60&lt;E$1,1,0),0)</f>
        <v>0</v>
      </c>
      <c r="F60">
        <f t="shared" si="60"/>
        <v>0</v>
      </c>
      <c r="G60">
        <f t="shared" si="60"/>
        <v>0</v>
      </c>
      <c r="H60">
        <f t="shared" si="60"/>
        <v>0</v>
      </c>
      <c r="I60">
        <f t="shared" si="60"/>
        <v>1</v>
      </c>
      <c r="J60">
        <f t="shared" si="60"/>
        <v>0</v>
      </c>
      <c r="K60">
        <f t="shared" si="60"/>
        <v>0</v>
      </c>
      <c r="L60">
        <f t="shared" si="60"/>
        <v>0</v>
      </c>
      <c r="M60">
        <f t="shared" si="60"/>
        <v>0</v>
      </c>
      <c r="N60">
        <f t="shared" si="60"/>
        <v>0</v>
      </c>
      <c r="O60">
        <f t="shared" si="3"/>
        <v>1</v>
      </c>
      <c r="P60">
        <f t="shared" si="4"/>
        <v>8</v>
      </c>
      <c r="Q60" t="str">
        <f>VLOOKUP(P60,'OEM Prefixes'!$A$1:$B$10,2,FALSE)</f>
        <v>PE Electronics, Inc.</v>
      </c>
    </row>
    <row r="61" spans="1:17" ht="27" thickBot="1" x14ac:dyDescent="0.3">
      <c r="A61" s="4" t="s">
        <v>3</v>
      </c>
      <c r="B61" s="21">
        <f t="shared" si="1"/>
        <v>0</v>
      </c>
      <c r="C61" s="5">
        <v>100.46080000000001</v>
      </c>
      <c r="D61" s="6">
        <v>9033</v>
      </c>
      <c r="E61">
        <f t="shared" ref="E61:N61" si="61">IF($C61&gt;=D$1,IF($C61&lt;E$1,1,0),0)</f>
        <v>0</v>
      </c>
      <c r="F61">
        <f t="shared" si="61"/>
        <v>0</v>
      </c>
      <c r="G61">
        <f t="shared" si="61"/>
        <v>0</v>
      </c>
      <c r="H61">
        <f t="shared" si="61"/>
        <v>0</v>
      </c>
      <c r="I61">
        <f t="shared" si="61"/>
        <v>0</v>
      </c>
      <c r="J61">
        <f t="shared" si="61"/>
        <v>1</v>
      </c>
      <c r="K61">
        <f t="shared" si="61"/>
        <v>0</v>
      </c>
      <c r="L61">
        <f t="shared" si="61"/>
        <v>0</v>
      </c>
      <c r="M61">
        <f t="shared" si="61"/>
        <v>0</v>
      </c>
      <c r="N61">
        <f t="shared" si="61"/>
        <v>0</v>
      </c>
      <c r="O61">
        <f t="shared" si="3"/>
        <v>1</v>
      </c>
      <c r="P61">
        <f t="shared" si="4"/>
        <v>9</v>
      </c>
      <c r="Q61" t="str">
        <f>VLOOKUP(P61,'OEM Prefixes'!$A$1:$B$10,2,FALSE)</f>
        <v>Wave Electronics, Inc.</v>
      </c>
    </row>
    <row r="62" spans="1:17" ht="27" thickBot="1" x14ac:dyDescent="0.3">
      <c r="A62" s="4" t="s">
        <v>3</v>
      </c>
      <c r="B62" s="21">
        <f t="shared" si="1"/>
        <v>0</v>
      </c>
      <c r="C62" s="5">
        <v>99.884799999999998</v>
      </c>
      <c r="D62" s="6">
        <v>1754</v>
      </c>
      <c r="E62">
        <f t="shared" ref="E62:N62" si="62">IF($C62&gt;=D$1,IF($C62&lt;E$1,1,0),0)</f>
        <v>0</v>
      </c>
      <c r="F62">
        <f t="shared" si="62"/>
        <v>0</v>
      </c>
      <c r="G62">
        <f t="shared" si="62"/>
        <v>0</v>
      </c>
      <c r="H62">
        <f t="shared" si="62"/>
        <v>0</v>
      </c>
      <c r="I62">
        <f t="shared" si="62"/>
        <v>1</v>
      </c>
      <c r="J62">
        <f t="shared" si="62"/>
        <v>0</v>
      </c>
      <c r="K62">
        <f t="shared" si="62"/>
        <v>0</v>
      </c>
      <c r="L62">
        <f t="shared" si="62"/>
        <v>0</v>
      </c>
      <c r="M62">
        <f t="shared" si="62"/>
        <v>0</v>
      </c>
      <c r="N62">
        <f t="shared" si="62"/>
        <v>0</v>
      </c>
      <c r="O62">
        <f t="shared" si="3"/>
        <v>1</v>
      </c>
      <c r="P62">
        <f t="shared" si="4"/>
        <v>1</v>
      </c>
      <c r="Q62" t="str">
        <f>VLOOKUP(P62,'OEM Prefixes'!$A$1:$B$10,2,FALSE)</f>
        <v>Trilobyte Resistor Company</v>
      </c>
    </row>
    <row r="63" spans="1:17" ht="27" thickBot="1" x14ac:dyDescent="0.3">
      <c r="A63" s="4" t="s">
        <v>3</v>
      </c>
      <c r="B63" s="21">
        <f t="shared" si="1"/>
        <v>0</v>
      </c>
      <c r="C63" s="5">
        <v>99.948800000000006</v>
      </c>
      <c r="D63" s="6">
        <v>7932</v>
      </c>
      <c r="E63">
        <f t="shared" ref="E63:N63" si="63">IF($C63&gt;=D$1,IF($C63&lt;E$1,1,0),0)</f>
        <v>0</v>
      </c>
      <c r="F63">
        <f t="shared" si="63"/>
        <v>0</v>
      </c>
      <c r="G63">
        <f t="shared" si="63"/>
        <v>0</v>
      </c>
      <c r="H63">
        <f t="shared" si="63"/>
        <v>0</v>
      </c>
      <c r="I63">
        <f t="shared" si="63"/>
        <v>1</v>
      </c>
      <c r="J63">
        <f t="shared" si="63"/>
        <v>0</v>
      </c>
      <c r="K63">
        <f t="shared" si="63"/>
        <v>0</v>
      </c>
      <c r="L63">
        <f t="shared" si="63"/>
        <v>0</v>
      </c>
      <c r="M63">
        <f t="shared" si="63"/>
        <v>0</v>
      </c>
      <c r="N63">
        <f t="shared" si="63"/>
        <v>0</v>
      </c>
      <c r="O63">
        <f t="shared" si="3"/>
        <v>1</v>
      </c>
      <c r="P63">
        <f t="shared" si="4"/>
        <v>7</v>
      </c>
      <c r="Q63" t="str">
        <f>VLOOKUP(P63,'OEM Prefixes'!$A$1:$B$10,2,FALSE)</f>
        <v>PE Electronics, Inc.</v>
      </c>
    </row>
    <row r="64" spans="1:17" ht="27" thickBot="1" x14ac:dyDescent="0.3">
      <c r="A64" s="4" t="s">
        <v>4</v>
      </c>
      <c r="B64" s="21">
        <f t="shared" si="1"/>
        <v>1</v>
      </c>
      <c r="C64" s="5">
        <v>100.2704</v>
      </c>
      <c r="D64" s="6">
        <v>9325</v>
      </c>
      <c r="E64">
        <f t="shared" ref="E64:N64" si="64">IF($C64&gt;=D$1,IF($C64&lt;E$1,1,0),0)</f>
        <v>0</v>
      </c>
      <c r="F64">
        <f t="shared" si="64"/>
        <v>0</v>
      </c>
      <c r="G64">
        <f t="shared" si="64"/>
        <v>0</v>
      </c>
      <c r="H64">
        <f t="shared" si="64"/>
        <v>0</v>
      </c>
      <c r="I64">
        <f t="shared" si="64"/>
        <v>0</v>
      </c>
      <c r="J64">
        <f t="shared" si="64"/>
        <v>1</v>
      </c>
      <c r="K64">
        <f t="shared" si="64"/>
        <v>0</v>
      </c>
      <c r="L64">
        <f t="shared" si="64"/>
        <v>0</v>
      </c>
      <c r="M64">
        <f t="shared" si="64"/>
        <v>0</v>
      </c>
      <c r="N64">
        <f t="shared" si="64"/>
        <v>0</v>
      </c>
      <c r="O64">
        <f t="shared" si="3"/>
        <v>1</v>
      </c>
      <c r="P64">
        <f t="shared" si="4"/>
        <v>9</v>
      </c>
      <c r="Q64" t="str">
        <f>VLOOKUP(P64,'OEM Prefixes'!$A$1:$B$10,2,FALSE)</f>
        <v>Wave Electronics, Inc.</v>
      </c>
    </row>
    <row r="65" spans="1:17" ht="27" thickBot="1" x14ac:dyDescent="0.3">
      <c r="A65" s="4" t="s">
        <v>4</v>
      </c>
      <c r="B65" s="21">
        <f t="shared" si="1"/>
        <v>1</v>
      </c>
      <c r="C65" s="5">
        <v>99.903899999999993</v>
      </c>
      <c r="D65" s="6">
        <v>2085</v>
      </c>
      <c r="E65">
        <f t="shared" ref="E65:N65" si="65">IF($C65&gt;=D$1,IF($C65&lt;E$1,1,0),0)</f>
        <v>0</v>
      </c>
      <c r="F65">
        <f t="shared" si="65"/>
        <v>0</v>
      </c>
      <c r="G65">
        <f t="shared" si="65"/>
        <v>0</v>
      </c>
      <c r="H65">
        <f t="shared" si="65"/>
        <v>0</v>
      </c>
      <c r="I65">
        <f t="shared" si="65"/>
        <v>1</v>
      </c>
      <c r="J65">
        <f t="shared" si="65"/>
        <v>0</v>
      </c>
      <c r="K65">
        <f t="shared" si="65"/>
        <v>0</v>
      </c>
      <c r="L65">
        <f t="shared" si="65"/>
        <v>0</v>
      </c>
      <c r="M65">
        <f t="shared" si="65"/>
        <v>0</v>
      </c>
      <c r="N65">
        <f t="shared" si="65"/>
        <v>0</v>
      </c>
      <c r="O65">
        <f t="shared" si="3"/>
        <v>1</v>
      </c>
      <c r="P65">
        <f t="shared" si="4"/>
        <v>2</v>
      </c>
      <c r="Q65" t="str">
        <f>VLOOKUP(P65,'OEM Prefixes'!$A$1:$B$10,2,FALSE)</f>
        <v>PE Electronics, Inc.</v>
      </c>
    </row>
    <row r="66" spans="1:17" ht="27" thickBot="1" x14ac:dyDescent="0.3">
      <c r="A66" s="4" t="s">
        <v>3</v>
      </c>
      <c r="B66" s="21">
        <f t="shared" si="1"/>
        <v>0</v>
      </c>
      <c r="C66" s="5">
        <v>99.960800000000006</v>
      </c>
      <c r="D66" s="6">
        <v>6657</v>
      </c>
      <c r="E66">
        <f t="shared" ref="E66:N66" si="66">IF($C66&gt;=D$1,IF($C66&lt;E$1,1,0),0)</f>
        <v>0</v>
      </c>
      <c r="F66">
        <f t="shared" si="66"/>
        <v>0</v>
      </c>
      <c r="G66">
        <f t="shared" si="66"/>
        <v>0</v>
      </c>
      <c r="H66">
        <f t="shared" si="66"/>
        <v>0</v>
      </c>
      <c r="I66">
        <f t="shared" si="66"/>
        <v>1</v>
      </c>
      <c r="J66">
        <f t="shared" si="66"/>
        <v>0</v>
      </c>
      <c r="K66">
        <f t="shared" si="66"/>
        <v>0</v>
      </c>
      <c r="L66">
        <f t="shared" si="66"/>
        <v>0</v>
      </c>
      <c r="M66">
        <f t="shared" si="66"/>
        <v>0</v>
      </c>
      <c r="N66">
        <f t="shared" si="66"/>
        <v>0</v>
      </c>
      <c r="O66">
        <f t="shared" si="3"/>
        <v>1</v>
      </c>
      <c r="P66">
        <f t="shared" si="4"/>
        <v>6</v>
      </c>
      <c r="Q66" t="str">
        <f>VLOOKUP(P66,'OEM Prefixes'!$A$1:$B$10,2,FALSE)</f>
        <v>Tanks and Trains Electric Company</v>
      </c>
    </row>
    <row r="67" spans="1:17" ht="27" thickBot="1" x14ac:dyDescent="0.3">
      <c r="A67" s="4" t="s">
        <v>3</v>
      </c>
      <c r="B67" s="21">
        <f t="shared" si="1"/>
        <v>0</v>
      </c>
      <c r="C67" s="5">
        <v>99.795199999999994</v>
      </c>
      <c r="D67" s="6">
        <v>8643</v>
      </c>
      <c r="E67">
        <f t="shared" ref="E67:N67" si="67">IF($C67&gt;=D$1,IF($C67&lt;E$1,1,0),0)</f>
        <v>0</v>
      </c>
      <c r="F67">
        <f t="shared" si="67"/>
        <v>0</v>
      </c>
      <c r="G67">
        <f t="shared" si="67"/>
        <v>0</v>
      </c>
      <c r="H67">
        <f t="shared" si="67"/>
        <v>0</v>
      </c>
      <c r="I67">
        <f t="shared" si="67"/>
        <v>1</v>
      </c>
      <c r="J67">
        <f t="shared" si="67"/>
        <v>0</v>
      </c>
      <c r="K67">
        <f t="shared" si="67"/>
        <v>0</v>
      </c>
      <c r="L67">
        <f t="shared" si="67"/>
        <v>0</v>
      </c>
      <c r="M67">
        <f t="shared" si="67"/>
        <v>0</v>
      </c>
      <c r="N67">
        <f t="shared" si="67"/>
        <v>0</v>
      </c>
      <c r="O67">
        <f t="shared" si="3"/>
        <v>1</v>
      </c>
      <c r="P67">
        <f t="shared" si="4"/>
        <v>8</v>
      </c>
      <c r="Q67" t="str">
        <f>VLOOKUP(P67,'OEM Prefixes'!$A$1:$B$10,2,FALSE)</f>
        <v>PE Electronics, Inc.</v>
      </c>
    </row>
    <row r="68" spans="1:17" ht="27" thickBot="1" x14ac:dyDescent="0.3">
      <c r="A68" s="4" t="s">
        <v>3</v>
      </c>
      <c r="B68" s="21">
        <f t="shared" ref="B68:B131" si="68">IF(IFERROR(SEARCH("1%",A68),0)&gt;0,1,0)</f>
        <v>0</v>
      </c>
      <c r="C68" s="5">
        <v>99.998199999999997</v>
      </c>
      <c r="D68" s="6">
        <v>6570</v>
      </c>
      <c r="E68">
        <f t="shared" ref="E68:N68" si="69">IF($C68&gt;=D$1,IF($C68&lt;E$1,1,0),0)</f>
        <v>0</v>
      </c>
      <c r="F68">
        <f t="shared" si="69"/>
        <v>0</v>
      </c>
      <c r="G68">
        <f t="shared" si="69"/>
        <v>0</v>
      </c>
      <c r="H68">
        <f t="shared" si="69"/>
        <v>0</v>
      </c>
      <c r="I68">
        <f t="shared" si="69"/>
        <v>1</v>
      </c>
      <c r="J68">
        <f t="shared" si="69"/>
        <v>0</v>
      </c>
      <c r="K68">
        <f t="shared" si="69"/>
        <v>0</v>
      </c>
      <c r="L68">
        <f t="shared" si="69"/>
        <v>0</v>
      </c>
      <c r="M68">
        <f t="shared" si="69"/>
        <v>0</v>
      </c>
      <c r="N68">
        <f t="shared" si="69"/>
        <v>0</v>
      </c>
      <c r="O68">
        <f t="shared" ref="O68:O131" si="70">SUM(E68:N68)</f>
        <v>1</v>
      </c>
      <c r="P68">
        <f t="shared" ref="P68:P131" si="71">VALUE(LEFT(D68,1))</f>
        <v>6</v>
      </c>
      <c r="Q68" t="str">
        <f>VLOOKUP(P68,'OEM Prefixes'!$A$1:$B$10,2,FALSE)</f>
        <v>Tanks and Trains Electric Company</v>
      </c>
    </row>
    <row r="69" spans="1:17" ht="27" thickBot="1" x14ac:dyDescent="0.3">
      <c r="A69" s="4" t="s">
        <v>5</v>
      </c>
      <c r="B69" s="21">
        <f t="shared" si="68"/>
        <v>0</v>
      </c>
      <c r="C69" s="5">
        <v>98.259500000000003</v>
      </c>
      <c r="D69" s="6">
        <v>9190</v>
      </c>
      <c r="E69">
        <f t="shared" ref="E69:N69" si="72">IF($C69&gt;=D$1,IF($C69&lt;E$1,1,0),0)</f>
        <v>0</v>
      </c>
      <c r="F69">
        <f t="shared" si="72"/>
        <v>0</v>
      </c>
      <c r="G69">
        <f t="shared" si="72"/>
        <v>0</v>
      </c>
      <c r="H69">
        <f t="shared" si="72"/>
        <v>1</v>
      </c>
      <c r="I69">
        <f t="shared" si="72"/>
        <v>0</v>
      </c>
      <c r="J69">
        <f t="shared" si="72"/>
        <v>0</v>
      </c>
      <c r="K69">
        <f t="shared" si="72"/>
        <v>0</v>
      </c>
      <c r="L69">
        <f t="shared" si="72"/>
        <v>0</v>
      </c>
      <c r="M69">
        <f t="shared" si="72"/>
        <v>0</v>
      </c>
      <c r="N69">
        <f t="shared" si="72"/>
        <v>0</v>
      </c>
      <c r="O69">
        <f t="shared" si="70"/>
        <v>1</v>
      </c>
      <c r="P69">
        <f t="shared" si="71"/>
        <v>9</v>
      </c>
      <c r="Q69" t="str">
        <f>VLOOKUP(P69,'OEM Prefixes'!$A$1:$B$10,2,FALSE)</f>
        <v>Wave Electronics, Inc.</v>
      </c>
    </row>
    <row r="70" spans="1:17" ht="27" thickBot="1" x14ac:dyDescent="0.3">
      <c r="A70" s="4" t="s">
        <v>5</v>
      </c>
      <c r="B70" s="21">
        <f t="shared" si="68"/>
        <v>0</v>
      </c>
      <c r="C70" s="5">
        <v>99.998000000000005</v>
      </c>
      <c r="D70" s="6">
        <v>9551</v>
      </c>
      <c r="E70">
        <f t="shared" ref="E70:N70" si="73">IF($C70&gt;=D$1,IF($C70&lt;E$1,1,0),0)</f>
        <v>0</v>
      </c>
      <c r="F70">
        <f t="shared" si="73"/>
        <v>0</v>
      </c>
      <c r="G70">
        <f t="shared" si="73"/>
        <v>0</v>
      </c>
      <c r="H70">
        <f t="shared" si="73"/>
        <v>0</v>
      </c>
      <c r="I70">
        <f t="shared" si="73"/>
        <v>1</v>
      </c>
      <c r="J70">
        <f t="shared" si="73"/>
        <v>0</v>
      </c>
      <c r="K70">
        <f t="shared" si="73"/>
        <v>0</v>
      </c>
      <c r="L70">
        <f t="shared" si="73"/>
        <v>0</v>
      </c>
      <c r="M70">
        <f t="shared" si="73"/>
        <v>0</v>
      </c>
      <c r="N70">
        <f t="shared" si="73"/>
        <v>0</v>
      </c>
      <c r="O70">
        <f t="shared" si="70"/>
        <v>1</v>
      </c>
      <c r="P70">
        <f t="shared" si="71"/>
        <v>9</v>
      </c>
      <c r="Q70" t="str">
        <f>VLOOKUP(P70,'OEM Prefixes'!$A$1:$B$10,2,FALSE)</f>
        <v>Wave Electronics, Inc.</v>
      </c>
    </row>
    <row r="71" spans="1:17" ht="27" thickBot="1" x14ac:dyDescent="0.3">
      <c r="A71" s="4" t="s">
        <v>5</v>
      </c>
      <c r="B71" s="21">
        <f t="shared" si="68"/>
        <v>0</v>
      </c>
      <c r="C71" s="5">
        <v>99.239500000000007</v>
      </c>
      <c r="D71" s="6">
        <v>9336</v>
      </c>
      <c r="E71">
        <f t="shared" ref="E71:N71" si="74">IF($C71&gt;=D$1,IF($C71&lt;E$1,1,0),0)</f>
        <v>0</v>
      </c>
      <c r="F71">
        <f t="shared" si="74"/>
        <v>0</v>
      </c>
      <c r="G71">
        <f t="shared" si="74"/>
        <v>0</v>
      </c>
      <c r="H71">
        <f t="shared" si="74"/>
        <v>0</v>
      </c>
      <c r="I71">
        <f t="shared" si="74"/>
        <v>1</v>
      </c>
      <c r="J71">
        <f t="shared" si="74"/>
        <v>0</v>
      </c>
      <c r="K71">
        <f t="shared" si="74"/>
        <v>0</v>
      </c>
      <c r="L71">
        <f t="shared" si="74"/>
        <v>0</v>
      </c>
      <c r="M71">
        <f t="shared" si="74"/>
        <v>0</v>
      </c>
      <c r="N71">
        <f t="shared" si="74"/>
        <v>0</v>
      </c>
      <c r="O71">
        <f t="shared" si="70"/>
        <v>1</v>
      </c>
      <c r="P71">
        <f t="shared" si="71"/>
        <v>9</v>
      </c>
      <c r="Q71" t="str">
        <f>VLOOKUP(P71,'OEM Prefixes'!$A$1:$B$10,2,FALSE)</f>
        <v>Wave Electronics, Inc.</v>
      </c>
    </row>
    <row r="72" spans="1:17" ht="27" thickBot="1" x14ac:dyDescent="0.3">
      <c r="A72" s="4" t="s">
        <v>5</v>
      </c>
      <c r="B72" s="21">
        <f t="shared" si="68"/>
        <v>0</v>
      </c>
      <c r="C72" s="5">
        <v>100.48050000000001</v>
      </c>
      <c r="D72" s="6">
        <v>1225</v>
      </c>
      <c r="E72">
        <f t="shared" ref="E72:N72" si="75">IF($C72&gt;=D$1,IF($C72&lt;E$1,1,0),0)</f>
        <v>0</v>
      </c>
      <c r="F72">
        <f t="shared" si="75"/>
        <v>0</v>
      </c>
      <c r="G72">
        <f t="shared" si="75"/>
        <v>0</v>
      </c>
      <c r="H72">
        <f t="shared" si="75"/>
        <v>0</v>
      </c>
      <c r="I72">
        <f t="shared" si="75"/>
        <v>0</v>
      </c>
      <c r="J72">
        <f t="shared" si="75"/>
        <v>1</v>
      </c>
      <c r="K72">
        <f t="shared" si="75"/>
        <v>0</v>
      </c>
      <c r="L72">
        <f t="shared" si="75"/>
        <v>0</v>
      </c>
      <c r="M72">
        <f t="shared" si="75"/>
        <v>0</v>
      </c>
      <c r="N72">
        <f t="shared" si="75"/>
        <v>0</v>
      </c>
      <c r="O72">
        <f t="shared" si="70"/>
        <v>1</v>
      </c>
      <c r="P72">
        <f t="shared" si="71"/>
        <v>1</v>
      </c>
      <c r="Q72" t="str">
        <f>VLOOKUP(P72,'OEM Prefixes'!$A$1:$B$10,2,FALSE)</f>
        <v>Trilobyte Resistor Company</v>
      </c>
    </row>
    <row r="73" spans="1:17" ht="27" thickBot="1" x14ac:dyDescent="0.3">
      <c r="A73" s="4" t="s">
        <v>4</v>
      </c>
      <c r="B73" s="21">
        <f t="shared" si="68"/>
        <v>1</v>
      </c>
      <c r="C73" s="5">
        <v>99.590400000000002</v>
      </c>
      <c r="D73" s="6">
        <v>1652</v>
      </c>
      <c r="E73">
        <f t="shared" ref="E73:N73" si="76">IF($C73&gt;=D$1,IF($C73&lt;E$1,1,0),0)</f>
        <v>0</v>
      </c>
      <c r="F73">
        <f t="shared" si="76"/>
        <v>0</v>
      </c>
      <c r="G73">
        <f t="shared" si="76"/>
        <v>0</v>
      </c>
      <c r="H73">
        <f t="shared" si="76"/>
        <v>0</v>
      </c>
      <c r="I73">
        <f t="shared" si="76"/>
        <v>1</v>
      </c>
      <c r="J73">
        <f t="shared" si="76"/>
        <v>0</v>
      </c>
      <c r="K73">
        <f t="shared" si="76"/>
        <v>0</v>
      </c>
      <c r="L73">
        <f t="shared" si="76"/>
        <v>0</v>
      </c>
      <c r="M73">
        <f t="shared" si="76"/>
        <v>0</v>
      </c>
      <c r="N73">
        <f t="shared" si="76"/>
        <v>0</v>
      </c>
      <c r="O73">
        <f t="shared" si="70"/>
        <v>1</v>
      </c>
      <c r="P73">
        <f t="shared" si="71"/>
        <v>1</v>
      </c>
      <c r="Q73" t="str">
        <f>VLOOKUP(P73,'OEM Prefixes'!$A$1:$B$10,2,FALSE)</f>
        <v>Trilobyte Resistor Company</v>
      </c>
    </row>
    <row r="74" spans="1:17" ht="27" thickBot="1" x14ac:dyDescent="0.3">
      <c r="A74" s="4" t="s">
        <v>5</v>
      </c>
      <c r="B74" s="21">
        <f t="shared" si="68"/>
        <v>0</v>
      </c>
      <c r="C74" s="5">
        <v>96.555499999999995</v>
      </c>
      <c r="D74" s="6">
        <v>6744</v>
      </c>
      <c r="E74">
        <f t="shared" ref="E74:N74" si="77">IF($C74&gt;=D$1,IF($C74&lt;E$1,1,0),0)</f>
        <v>0</v>
      </c>
      <c r="F74">
        <f t="shared" si="77"/>
        <v>1</v>
      </c>
      <c r="G74">
        <f t="shared" si="77"/>
        <v>0</v>
      </c>
      <c r="H74">
        <f t="shared" si="77"/>
        <v>0</v>
      </c>
      <c r="I74">
        <f t="shared" si="77"/>
        <v>0</v>
      </c>
      <c r="J74">
        <f t="shared" si="77"/>
        <v>0</v>
      </c>
      <c r="K74">
        <f t="shared" si="77"/>
        <v>0</v>
      </c>
      <c r="L74">
        <f t="shared" si="77"/>
        <v>0</v>
      </c>
      <c r="M74">
        <f t="shared" si="77"/>
        <v>0</v>
      </c>
      <c r="N74">
        <f t="shared" si="77"/>
        <v>0</v>
      </c>
      <c r="O74">
        <f t="shared" si="70"/>
        <v>1</v>
      </c>
      <c r="P74">
        <f t="shared" si="71"/>
        <v>6</v>
      </c>
      <c r="Q74" t="str">
        <f>VLOOKUP(P74,'OEM Prefixes'!$A$1:$B$10,2,FALSE)</f>
        <v>Tanks and Trains Electric Company</v>
      </c>
    </row>
    <row r="75" spans="1:17" ht="27" thickBot="1" x14ac:dyDescent="0.3">
      <c r="A75" s="4" t="s">
        <v>3</v>
      </c>
      <c r="B75" s="21">
        <f t="shared" si="68"/>
        <v>0</v>
      </c>
      <c r="C75" s="5">
        <v>98.8142</v>
      </c>
      <c r="D75" s="6">
        <v>7256</v>
      </c>
      <c r="E75">
        <f t="shared" ref="E75:N75" si="78">IF($C75&gt;=D$1,IF($C75&lt;E$1,1,0),0)</f>
        <v>0</v>
      </c>
      <c r="F75">
        <f t="shared" si="78"/>
        <v>0</v>
      </c>
      <c r="G75">
        <f t="shared" si="78"/>
        <v>0</v>
      </c>
      <c r="H75">
        <f t="shared" si="78"/>
        <v>1</v>
      </c>
      <c r="I75">
        <f t="shared" si="78"/>
        <v>0</v>
      </c>
      <c r="J75">
        <f t="shared" si="78"/>
        <v>0</v>
      </c>
      <c r="K75">
        <f t="shared" si="78"/>
        <v>0</v>
      </c>
      <c r="L75">
        <f t="shared" si="78"/>
        <v>0</v>
      </c>
      <c r="M75">
        <f t="shared" si="78"/>
        <v>0</v>
      </c>
      <c r="N75">
        <f t="shared" si="78"/>
        <v>0</v>
      </c>
      <c r="O75">
        <f t="shared" si="70"/>
        <v>1</v>
      </c>
      <c r="P75">
        <f t="shared" si="71"/>
        <v>7</v>
      </c>
      <c r="Q75" t="str">
        <f>VLOOKUP(P75,'OEM Prefixes'!$A$1:$B$10,2,FALSE)</f>
        <v>PE Electronics, Inc.</v>
      </c>
    </row>
    <row r="76" spans="1:17" ht="27" thickBot="1" x14ac:dyDescent="0.3">
      <c r="A76" s="4" t="s">
        <v>4</v>
      </c>
      <c r="B76" s="21">
        <f t="shared" si="68"/>
        <v>1</v>
      </c>
      <c r="C76" s="5">
        <v>99.915899999999993</v>
      </c>
      <c r="D76" s="6">
        <v>7917</v>
      </c>
      <c r="E76">
        <f t="shared" ref="E76:N76" si="79">IF($C76&gt;=D$1,IF($C76&lt;E$1,1,0),0)</f>
        <v>0</v>
      </c>
      <c r="F76">
        <f t="shared" si="79"/>
        <v>0</v>
      </c>
      <c r="G76">
        <f t="shared" si="79"/>
        <v>0</v>
      </c>
      <c r="H76">
        <f t="shared" si="79"/>
        <v>0</v>
      </c>
      <c r="I76">
        <f t="shared" si="79"/>
        <v>1</v>
      </c>
      <c r="J76">
        <f t="shared" si="79"/>
        <v>0</v>
      </c>
      <c r="K76">
        <f t="shared" si="79"/>
        <v>0</v>
      </c>
      <c r="L76">
        <f t="shared" si="79"/>
        <v>0</v>
      </c>
      <c r="M76">
        <f t="shared" si="79"/>
        <v>0</v>
      </c>
      <c r="N76">
        <f t="shared" si="79"/>
        <v>0</v>
      </c>
      <c r="O76">
        <f t="shared" si="70"/>
        <v>1</v>
      </c>
      <c r="P76">
        <f t="shared" si="71"/>
        <v>7</v>
      </c>
      <c r="Q76" t="str">
        <f>VLOOKUP(P76,'OEM Prefixes'!$A$1:$B$10,2,FALSE)</f>
        <v>PE Electronics, Inc.</v>
      </c>
    </row>
    <row r="77" spans="1:17" ht="27" thickBot="1" x14ac:dyDescent="0.3">
      <c r="A77" s="4" t="s">
        <v>3</v>
      </c>
      <c r="B77" s="21">
        <f t="shared" si="68"/>
        <v>0</v>
      </c>
      <c r="C77" s="5">
        <v>99.966200000000001</v>
      </c>
      <c r="D77" s="6">
        <v>7945</v>
      </c>
      <c r="E77">
        <f t="shared" ref="E77:N77" si="80">IF($C77&gt;=D$1,IF($C77&lt;E$1,1,0),0)</f>
        <v>0</v>
      </c>
      <c r="F77">
        <f t="shared" si="80"/>
        <v>0</v>
      </c>
      <c r="G77">
        <f t="shared" si="80"/>
        <v>0</v>
      </c>
      <c r="H77">
        <f t="shared" si="80"/>
        <v>0</v>
      </c>
      <c r="I77">
        <f t="shared" si="80"/>
        <v>1</v>
      </c>
      <c r="J77">
        <f t="shared" si="80"/>
        <v>0</v>
      </c>
      <c r="K77">
        <f t="shared" si="80"/>
        <v>0</v>
      </c>
      <c r="L77">
        <f t="shared" si="80"/>
        <v>0</v>
      </c>
      <c r="M77">
        <f t="shared" si="80"/>
        <v>0</v>
      </c>
      <c r="N77">
        <f t="shared" si="80"/>
        <v>0</v>
      </c>
      <c r="O77">
        <f t="shared" si="70"/>
        <v>1</v>
      </c>
      <c r="P77">
        <f t="shared" si="71"/>
        <v>7</v>
      </c>
      <c r="Q77" t="str">
        <f>VLOOKUP(P77,'OEM Prefixes'!$A$1:$B$10,2,FALSE)</f>
        <v>PE Electronics, Inc.</v>
      </c>
    </row>
    <row r="78" spans="1:17" ht="27" thickBot="1" x14ac:dyDescent="0.3">
      <c r="A78" s="4" t="s">
        <v>3</v>
      </c>
      <c r="B78" s="21">
        <f t="shared" si="68"/>
        <v>0</v>
      </c>
      <c r="C78" s="5">
        <v>98.751800000000003</v>
      </c>
      <c r="D78" s="6">
        <v>4686</v>
      </c>
      <c r="E78">
        <f t="shared" ref="E78:N78" si="81">IF($C78&gt;=D$1,IF($C78&lt;E$1,1,0),0)</f>
        <v>0</v>
      </c>
      <c r="F78">
        <f t="shared" si="81"/>
        <v>0</v>
      </c>
      <c r="G78">
        <f t="shared" si="81"/>
        <v>0</v>
      </c>
      <c r="H78">
        <f t="shared" si="81"/>
        <v>1</v>
      </c>
      <c r="I78">
        <f t="shared" si="81"/>
        <v>0</v>
      </c>
      <c r="J78">
        <f t="shared" si="81"/>
        <v>0</v>
      </c>
      <c r="K78">
        <f t="shared" si="81"/>
        <v>0</v>
      </c>
      <c r="L78">
        <f t="shared" si="81"/>
        <v>0</v>
      </c>
      <c r="M78">
        <f t="shared" si="81"/>
        <v>0</v>
      </c>
      <c r="N78">
        <f t="shared" si="81"/>
        <v>0</v>
      </c>
      <c r="O78">
        <f t="shared" si="70"/>
        <v>1</v>
      </c>
      <c r="P78">
        <f t="shared" si="71"/>
        <v>4</v>
      </c>
      <c r="Q78" t="str">
        <f>VLOOKUP(P78,'OEM Prefixes'!$A$1:$B$10,2,FALSE)</f>
        <v>Adams Electric</v>
      </c>
    </row>
    <row r="79" spans="1:17" ht="27" thickBot="1" x14ac:dyDescent="0.3">
      <c r="A79" s="4" t="s">
        <v>5</v>
      </c>
      <c r="B79" s="21">
        <f t="shared" si="68"/>
        <v>0</v>
      </c>
      <c r="C79" s="5">
        <v>104.7045</v>
      </c>
      <c r="D79" s="6">
        <v>7395</v>
      </c>
      <c r="E79">
        <f t="shared" ref="E79:N79" si="82">IF($C79&gt;=D$1,IF($C79&lt;E$1,1,0),0)</f>
        <v>0</v>
      </c>
      <c r="F79">
        <f t="shared" si="82"/>
        <v>0</v>
      </c>
      <c r="G79">
        <f t="shared" si="82"/>
        <v>0</v>
      </c>
      <c r="H79">
        <f t="shared" si="82"/>
        <v>0</v>
      </c>
      <c r="I79">
        <f t="shared" si="82"/>
        <v>0</v>
      </c>
      <c r="J79">
        <f t="shared" si="82"/>
        <v>0</v>
      </c>
      <c r="K79">
        <f t="shared" si="82"/>
        <v>0</v>
      </c>
      <c r="L79">
        <f t="shared" si="82"/>
        <v>0</v>
      </c>
      <c r="M79">
        <f t="shared" si="82"/>
        <v>0</v>
      </c>
      <c r="N79">
        <f t="shared" si="82"/>
        <v>1</v>
      </c>
      <c r="O79">
        <f t="shared" si="70"/>
        <v>1</v>
      </c>
      <c r="P79">
        <f t="shared" si="71"/>
        <v>7</v>
      </c>
      <c r="Q79" t="str">
        <f>VLOOKUP(P79,'OEM Prefixes'!$A$1:$B$10,2,FALSE)</f>
        <v>PE Electronics, Inc.</v>
      </c>
    </row>
    <row r="80" spans="1:17" ht="27" thickBot="1" x14ac:dyDescent="0.3">
      <c r="A80" s="4" t="s">
        <v>3</v>
      </c>
      <c r="B80" s="21">
        <f t="shared" si="68"/>
        <v>0</v>
      </c>
      <c r="C80" s="5">
        <v>100.72</v>
      </c>
      <c r="D80" s="6">
        <v>3576</v>
      </c>
      <c r="E80">
        <f t="shared" ref="E80:N80" si="83">IF($C80&gt;=D$1,IF($C80&lt;E$1,1,0),0)</f>
        <v>0</v>
      </c>
      <c r="F80">
        <f t="shared" si="83"/>
        <v>0</v>
      </c>
      <c r="G80">
        <f t="shared" si="83"/>
        <v>0</v>
      </c>
      <c r="H80">
        <f t="shared" si="83"/>
        <v>0</v>
      </c>
      <c r="I80">
        <f t="shared" si="83"/>
        <v>0</v>
      </c>
      <c r="J80">
        <f t="shared" si="83"/>
        <v>1</v>
      </c>
      <c r="K80">
        <f t="shared" si="83"/>
        <v>0</v>
      </c>
      <c r="L80">
        <f t="shared" si="83"/>
        <v>0</v>
      </c>
      <c r="M80">
        <f t="shared" si="83"/>
        <v>0</v>
      </c>
      <c r="N80">
        <f t="shared" si="83"/>
        <v>0</v>
      </c>
      <c r="O80">
        <f t="shared" si="70"/>
        <v>1</v>
      </c>
      <c r="P80">
        <f t="shared" si="71"/>
        <v>3</v>
      </c>
      <c r="Q80" t="str">
        <f>VLOOKUP(P80,'OEM Prefixes'!$A$1:$B$10,2,FALSE)</f>
        <v>PE Electronics, Inc.</v>
      </c>
    </row>
    <row r="81" spans="1:17" ht="27" thickBot="1" x14ac:dyDescent="0.3">
      <c r="A81" s="4" t="s">
        <v>4</v>
      </c>
      <c r="B81" s="21">
        <f t="shared" si="68"/>
        <v>1</v>
      </c>
      <c r="C81" s="5">
        <v>100.96040000000001</v>
      </c>
      <c r="D81" s="6">
        <v>7618</v>
      </c>
      <c r="E81">
        <f t="shared" ref="E81:N81" si="84">IF($C81&gt;=D$1,IF($C81&lt;E$1,1,0),0)</f>
        <v>0</v>
      </c>
      <c r="F81">
        <f t="shared" si="84"/>
        <v>0</v>
      </c>
      <c r="G81">
        <f t="shared" si="84"/>
        <v>0</v>
      </c>
      <c r="H81">
        <f t="shared" si="84"/>
        <v>0</v>
      </c>
      <c r="I81">
        <f t="shared" si="84"/>
        <v>0</v>
      </c>
      <c r="J81">
        <f t="shared" si="84"/>
        <v>1</v>
      </c>
      <c r="K81">
        <f t="shared" si="84"/>
        <v>0</v>
      </c>
      <c r="L81">
        <f t="shared" si="84"/>
        <v>0</v>
      </c>
      <c r="M81">
        <f t="shared" si="84"/>
        <v>0</v>
      </c>
      <c r="N81">
        <f t="shared" si="84"/>
        <v>0</v>
      </c>
      <c r="O81">
        <f t="shared" si="70"/>
        <v>1</v>
      </c>
      <c r="P81">
        <f t="shared" si="71"/>
        <v>7</v>
      </c>
      <c r="Q81" t="str">
        <f>VLOOKUP(P81,'OEM Prefixes'!$A$1:$B$10,2,FALSE)</f>
        <v>PE Electronics, Inc.</v>
      </c>
    </row>
    <row r="82" spans="1:17" ht="27" thickBot="1" x14ac:dyDescent="0.3">
      <c r="A82" s="4" t="s">
        <v>5</v>
      </c>
      <c r="B82" s="21">
        <f t="shared" si="68"/>
        <v>0</v>
      </c>
      <c r="C82" s="5">
        <v>99.992000000000004</v>
      </c>
      <c r="D82" s="6">
        <v>5530</v>
      </c>
      <c r="E82">
        <f t="shared" ref="E82:N82" si="85">IF($C82&gt;=D$1,IF($C82&lt;E$1,1,0),0)</f>
        <v>0</v>
      </c>
      <c r="F82">
        <f t="shared" si="85"/>
        <v>0</v>
      </c>
      <c r="G82">
        <f t="shared" si="85"/>
        <v>0</v>
      </c>
      <c r="H82">
        <f t="shared" si="85"/>
        <v>0</v>
      </c>
      <c r="I82">
        <f t="shared" si="85"/>
        <v>1</v>
      </c>
      <c r="J82">
        <f t="shared" si="85"/>
        <v>0</v>
      </c>
      <c r="K82">
        <f t="shared" si="85"/>
        <v>0</v>
      </c>
      <c r="L82">
        <f t="shared" si="85"/>
        <v>0</v>
      </c>
      <c r="M82">
        <f t="shared" si="85"/>
        <v>0</v>
      </c>
      <c r="N82">
        <f t="shared" si="85"/>
        <v>0</v>
      </c>
      <c r="O82">
        <f t="shared" si="70"/>
        <v>1</v>
      </c>
      <c r="P82">
        <f t="shared" si="71"/>
        <v>5</v>
      </c>
      <c r="Q82" t="str">
        <f>VLOOKUP(P82,'OEM Prefixes'!$A$1:$B$10,2,FALSE)</f>
        <v>Trilobyte Resistor Company</v>
      </c>
    </row>
    <row r="83" spans="1:17" ht="27" thickBot="1" x14ac:dyDescent="0.3">
      <c r="A83" s="4" t="s">
        <v>5</v>
      </c>
      <c r="B83" s="21">
        <f t="shared" si="68"/>
        <v>0</v>
      </c>
      <c r="C83" s="5">
        <v>97.1875</v>
      </c>
      <c r="D83" s="6">
        <v>7274</v>
      </c>
      <c r="E83">
        <f t="shared" ref="E83:N83" si="86">IF($C83&gt;=D$1,IF($C83&lt;E$1,1,0),0)</f>
        <v>0</v>
      </c>
      <c r="F83">
        <f t="shared" si="86"/>
        <v>0</v>
      </c>
      <c r="G83">
        <f t="shared" si="86"/>
        <v>1</v>
      </c>
      <c r="H83">
        <f t="shared" si="86"/>
        <v>0</v>
      </c>
      <c r="I83">
        <f t="shared" si="86"/>
        <v>0</v>
      </c>
      <c r="J83">
        <f t="shared" si="86"/>
        <v>0</v>
      </c>
      <c r="K83">
        <f t="shared" si="86"/>
        <v>0</v>
      </c>
      <c r="L83">
        <f t="shared" si="86"/>
        <v>0</v>
      </c>
      <c r="M83">
        <f t="shared" si="86"/>
        <v>0</v>
      </c>
      <c r="N83">
        <f t="shared" si="86"/>
        <v>0</v>
      </c>
      <c r="O83">
        <f t="shared" si="70"/>
        <v>1</v>
      </c>
      <c r="P83">
        <f t="shared" si="71"/>
        <v>7</v>
      </c>
      <c r="Q83" t="str">
        <f>VLOOKUP(P83,'OEM Prefixes'!$A$1:$B$10,2,FALSE)</f>
        <v>PE Electronics, Inc.</v>
      </c>
    </row>
    <row r="84" spans="1:17" ht="27" thickBot="1" x14ac:dyDescent="0.3">
      <c r="A84" s="4" t="s">
        <v>3</v>
      </c>
      <c r="B84" s="21">
        <f t="shared" si="68"/>
        <v>0</v>
      </c>
      <c r="C84" s="5">
        <v>100.7688</v>
      </c>
      <c r="D84" s="6">
        <v>9199</v>
      </c>
      <c r="E84">
        <f t="shared" ref="E84:N84" si="87">IF($C84&gt;=D$1,IF($C84&lt;E$1,1,0),0)</f>
        <v>0</v>
      </c>
      <c r="F84">
        <f t="shared" si="87"/>
        <v>0</v>
      </c>
      <c r="G84">
        <f t="shared" si="87"/>
        <v>0</v>
      </c>
      <c r="H84">
        <f t="shared" si="87"/>
        <v>0</v>
      </c>
      <c r="I84">
        <f t="shared" si="87"/>
        <v>0</v>
      </c>
      <c r="J84">
        <f t="shared" si="87"/>
        <v>1</v>
      </c>
      <c r="K84">
        <f t="shared" si="87"/>
        <v>0</v>
      </c>
      <c r="L84">
        <f t="shared" si="87"/>
        <v>0</v>
      </c>
      <c r="M84">
        <f t="shared" si="87"/>
        <v>0</v>
      </c>
      <c r="N84">
        <f t="shared" si="87"/>
        <v>0</v>
      </c>
      <c r="O84">
        <f t="shared" si="70"/>
        <v>1</v>
      </c>
      <c r="P84">
        <f t="shared" si="71"/>
        <v>9</v>
      </c>
      <c r="Q84" t="str">
        <f>VLOOKUP(P84,'OEM Prefixes'!$A$1:$B$10,2,FALSE)</f>
        <v>Wave Electronics, Inc.</v>
      </c>
    </row>
    <row r="85" spans="1:17" ht="27" thickBot="1" x14ac:dyDescent="0.3">
      <c r="A85" s="4" t="s">
        <v>3</v>
      </c>
      <c r="B85" s="21">
        <f t="shared" si="68"/>
        <v>0</v>
      </c>
      <c r="C85" s="5">
        <v>101.9208</v>
      </c>
      <c r="D85" s="6">
        <v>2621</v>
      </c>
      <c r="E85">
        <f t="shared" ref="E85:N85" si="88">IF($C85&gt;=D$1,IF($C85&lt;E$1,1,0),0)</f>
        <v>0</v>
      </c>
      <c r="F85">
        <f t="shared" si="88"/>
        <v>0</v>
      </c>
      <c r="G85">
        <f t="shared" si="88"/>
        <v>0</v>
      </c>
      <c r="H85">
        <f t="shared" si="88"/>
        <v>0</v>
      </c>
      <c r="I85">
        <f t="shared" si="88"/>
        <v>0</v>
      </c>
      <c r="J85">
        <f t="shared" si="88"/>
        <v>0</v>
      </c>
      <c r="K85">
        <f t="shared" si="88"/>
        <v>1</v>
      </c>
      <c r="L85">
        <f t="shared" si="88"/>
        <v>0</v>
      </c>
      <c r="M85">
        <f t="shared" si="88"/>
        <v>0</v>
      </c>
      <c r="N85">
        <f t="shared" si="88"/>
        <v>0</v>
      </c>
      <c r="O85">
        <f t="shared" si="70"/>
        <v>1</v>
      </c>
      <c r="P85">
        <f t="shared" si="71"/>
        <v>2</v>
      </c>
      <c r="Q85" t="str">
        <f>VLOOKUP(P85,'OEM Prefixes'!$A$1:$B$10,2,FALSE)</f>
        <v>PE Electronics, Inc.</v>
      </c>
    </row>
    <row r="86" spans="1:17" ht="27" thickBot="1" x14ac:dyDescent="0.3">
      <c r="A86" s="4" t="s">
        <v>5</v>
      </c>
      <c r="B86" s="21">
        <f t="shared" si="68"/>
        <v>0</v>
      </c>
      <c r="C86" s="5">
        <v>101.4045</v>
      </c>
      <c r="D86" s="6">
        <v>5227</v>
      </c>
      <c r="E86">
        <f t="shared" ref="E86:N86" si="89">IF($C86&gt;=D$1,IF($C86&lt;E$1,1,0),0)</f>
        <v>0</v>
      </c>
      <c r="F86">
        <f t="shared" si="89"/>
        <v>0</v>
      </c>
      <c r="G86">
        <f t="shared" si="89"/>
        <v>0</v>
      </c>
      <c r="H86">
        <f t="shared" si="89"/>
        <v>0</v>
      </c>
      <c r="I86">
        <f t="shared" si="89"/>
        <v>0</v>
      </c>
      <c r="J86">
        <f t="shared" si="89"/>
        <v>0</v>
      </c>
      <c r="K86">
        <f t="shared" si="89"/>
        <v>1</v>
      </c>
      <c r="L86">
        <f t="shared" si="89"/>
        <v>0</v>
      </c>
      <c r="M86">
        <f t="shared" si="89"/>
        <v>0</v>
      </c>
      <c r="N86">
        <f t="shared" si="89"/>
        <v>0</v>
      </c>
      <c r="O86">
        <f t="shared" si="70"/>
        <v>1</v>
      </c>
      <c r="P86">
        <f t="shared" si="71"/>
        <v>5</v>
      </c>
      <c r="Q86" t="str">
        <f>VLOOKUP(P86,'OEM Prefixes'!$A$1:$B$10,2,FALSE)</f>
        <v>Trilobyte Resistor Company</v>
      </c>
    </row>
    <row r="87" spans="1:17" ht="27" thickBot="1" x14ac:dyDescent="0.3">
      <c r="A87" s="4" t="s">
        <v>5</v>
      </c>
      <c r="B87" s="21">
        <f t="shared" si="68"/>
        <v>0</v>
      </c>
      <c r="C87" s="5">
        <v>103.6125</v>
      </c>
      <c r="D87" s="6">
        <v>4263</v>
      </c>
      <c r="E87">
        <f t="shared" ref="E87:N87" si="90">IF($C87&gt;=D$1,IF($C87&lt;E$1,1,0),0)</f>
        <v>0</v>
      </c>
      <c r="F87">
        <f t="shared" si="90"/>
        <v>0</v>
      </c>
      <c r="G87">
        <f t="shared" si="90"/>
        <v>0</v>
      </c>
      <c r="H87">
        <f t="shared" si="90"/>
        <v>0</v>
      </c>
      <c r="I87">
        <f t="shared" si="90"/>
        <v>0</v>
      </c>
      <c r="J87">
        <f t="shared" si="90"/>
        <v>0</v>
      </c>
      <c r="K87">
        <f t="shared" si="90"/>
        <v>0</v>
      </c>
      <c r="L87">
        <f t="shared" si="90"/>
        <v>0</v>
      </c>
      <c r="M87">
        <f t="shared" si="90"/>
        <v>1</v>
      </c>
      <c r="N87">
        <f t="shared" si="90"/>
        <v>0</v>
      </c>
      <c r="O87">
        <f t="shared" si="70"/>
        <v>1</v>
      </c>
      <c r="P87">
        <f t="shared" si="71"/>
        <v>4</v>
      </c>
      <c r="Q87" t="str">
        <f>VLOOKUP(P87,'OEM Prefixes'!$A$1:$B$10,2,FALSE)</f>
        <v>Adams Electric</v>
      </c>
    </row>
    <row r="88" spans="1:17" ht="27" thickBot="1" x14ac:dyDescent="0.3">
      <c r="A88" s="4" t="s">
        <v>4</v>
      </c>
      <c r="B88" s="21">
        <f t="shared" si="68"/>
        <v>1</v>
      </c>
      <c r="C88" s="5">
        <v>99.951599999999999</v>
      </c>
      <c r="D88" s="6">
        <v>8170</v>
      </c>
      <c r="E88">
        <f t="shared" ref="E88:N88" si="91">IF($C88&gt;=D$1,IF($C88&lt;E$1,1,0),0)</f>
        <v>0</v>
      </c>
      <c r="F88">
        <f t="shared" si="91"/>
        <v>0</v>
      </c>
      <c r="G88">
        <f t="shared" si="91"/>
        <v>0</v>
      </c>
      <c r="H88">
        <f t="shared" si="91"/>
        <v>0</v>
      </c>
      <c r="I88">
        <f t="shared" si="91"/>
        <v>1</v>
      </c>
      <c r="J88">
        <f t="shared" si="91"/>
        <v>0</v>
      </c>
      <c r="K88">
        <f t="shared" si="91"/>
        <v>0</v>
      </c>
      <c r="L88">
        <f t="shared" si="91"/>
        <v>0</v>
      </c>
      <c r="M88">
        <f t="shared" si="91"/>
        <v>0</v>
      </c>
      <c r="N88">
        <f t="shared" si="91"/>
        <v>0</v>
      </c>
      <c r="O88">
        <f t="shared" si="70"/>
        <v>1</v>
      </c>
      <c r="P88">
        <f t="shared" si="71"/>
        <v>8</v>
      </c>
      <c r="Q88" t="str">
        <f>VLOOKUP(P88,'OEM Prefixes'!$A$1:$B$10,2,FALSE)</f>
        <v>PE Electronics, Inc.</v>
      </c>
    </row>
    <row r="89" spans="1:17" ht="27" thickBot="1" x14ac:dyDescent="0.3">
      <c r="A89" s="4" t="s">
        <v>4</v>
      </c>
      <c r="B89" s="21">
        <f t="shared" si="68"/>
        <v>1</v>
      </c>
      <c r="C89" s="5">
        <v>100.09610000000001</v>
      </c>
      <c r="D89" s="6">
        <v>8509</v>
      </c>
      <c r="E89">
        <f t="shared" ref="E89:N89" si="92">IF($C89&gt;=D$1,IF($C89&lt;E$1,1,0),0)</f>
        <v>0</v>
      </c>
      <c r="F89">
        <f t="shared" si="92"/>
        <v>0</v>
      </c>
      <c r="G89">
        <f t="shared" si="92"/>
        <v>0</v>
      </c>
      <c r="H89">
        <f t="shared" si="92"/>
        <v>0</v>
      </c>
      <c r="I89">
        <f t="shared" si="92"/>
        <v>0</v>
      </c>
      <c r="J89">
        <f t="shared" si="92"/>
        <v>1</v>
      </c>
      <c r="K89">
        <f t="shared" si="92"/>
        <v>0</v>
      </c>
      <c r="L89">
        <f t="shared" si="92"/>
        <v>0</v>
      </c>
      <c r="M89">
        <f t="shared" si="92"/>
        <v>0</v>
      </c>
      <c r="N89">
        <f t="shared" si="92"/>
        <v>0</v>
      </c>
      <c r="O89">
        <f t="shared" si="70"/>
        <v>1</v>
      </c>
      <c r="P89">
        <f t="shared" si="71"/>
        <v>8</v>
      </c>
      <c r="Q89" t="str">
        <f>VLOOKUP(P89,'OEM Prefixes'!$A$1:$B$10,2,FALSE)</f>
        <v>PE Electronics, Inc.</v>
      </c>
    </row>
    <row r="90" spans="1:17" ht="27" thickBot="1" x14ac:dyDescent="0.3">
      <c r="A90" s="4" t="s">
        <v>5</v>
      </c>
      <c r="B90" s="21">
        <f t="shared" si="68"/>
        <v>0</v>
      </c>
      <c r="C90" s="5">
        <v>99.995500000000007</v>
      </c>
      <c r="D90" s="6">
        <v>6542</v>
      </c>
      <c r="E90">
        <f t="shared" ref="E90:N90" si="93">IF($C90&gt;=D$1,IF($C90&lt;E$1,1,0),0)</f>
        <v>0</v>
      </c>
      <c r="F90">
        <f t="shared" si="93"/>
        <v>0</v>
      </c>
      <c r="G90">
        <f t="shared" si="93"/>
        <v>0</v>
      </c>
      <c r="H90">
        <f t="shared" si="93"/>
        <v>0</v>
      </c>
      <c r="I90">
        <f t="shared" si="93"/>
        <v>1</v>
      </c>
      <c r="J90">
        <f t="shared" si="93"/>
        <v>0</v>
      </c>
      <c r="K90">
        <f t="shared" si="93"/>
        <v>0</v>
      </c>
      <c r="L90">
        <f t="shared" si="93"/>
        <v>0</v>
      </c>
      <c r="M90">
        <f t="shared" si="93"/>
        <v>0</v>
      </c>
      <c r="N90">
        <f t="shared" si="93"/>
        <v>0</v>
      </c>
      <c r="O90">
        <f t="shared" si="70"/>
        <v>1</v>
      </c>
      <c r="P90">
        <f t="shared" si="71"/>
        <v>6</v>
      </c>
      <c r="Q90" t="str">
        <f>VLOOKUP(P90,'OEM Prefixes'!$A$1:$B$10,2,FALSE)</f>
        <v>Tanks and Trains Electric Company</v>
      </c>
    </row>
    <row r="91" spans="1:17" ht="27" thickBot="1" x14ac:dyDescent="0.3">
      <c r="A91" s="4" t="s">
        <v>4</v>
      </c>
      <c r="B91" s="21">
        <f t="shared" si="68"/>
        <v>1</v>
      </c>
      <c r="C91" s="5">
        <v>99.4071</v>
      </c>
      <c r="D91" s="6">
        <v>7077</v>
      </c>
      <c r="E91">
        <f t="shared" ref="E91:N91" si="94">IF($C91&gt;=D$1,IF($C91&lt;E$1,1,0),0)</f>
        <v>0</v>
      </c>
      <c r="F91">
        <f t="shared" si="94"/>
        <v>0</v>
      </c>
      <c r="G91">
        <f t="shared" si="94"/>
        <v>0</v>
      </c>
      <c r="H91">
        <f t="shared" si="94"/>
        <v>0</v>
      </c>
      <c r="I91">
        <f t="shared" si="94"/>
        <v>1</v>
      </c>
      <c r="J91">
        <f t="shared" si="94"/>
        <v>0</v>
      </c>
      <c r="K91">
        <f t="shared" si="94"/>
        <v>0</v>
      </c>
      <c r="L91">
        <f t="shared" si="94"/>
        <v>0</v>
      </c>
      <c r="M91">
        <f t="shared" si="94"/>
        <v>0</v>
      </c>
      <c r="N91">
        <f t="shared" si="94"/>
        <v>0</v>
      </c>
      <c r="O91">
        <f t="shared" si="70"/>
        <v>1</v>
      </c>
      <c r="P91">
        <f t="shared" si="71"/>
        <v>7</v>
      </c>
      <c r="Q91" t="str">
        <f>VLOOKUP(P91,'OEM Prefixes'!$A$1:$B$10,2,FALSE)</f>
        <v>PE Electronics, Inc.</v>
      </c>
    </row>
    <row r="92" spans="1:17" ht="27" thickBot="1" x14ac:dyDescent="0.3">
      <c r="A92" s="4" t="s">
        <v>5</v>
      </c>
      <c r="B92" s="21">
        <f t="shared" si="68"/>
        <v>0</v>
      </c>
      <c r="C92" s="5">
        <v>100.76049999999999</v>
      </c>
      <c r="D92" s="6">
        <v>9824</v>
      </c>
      <c r="E92">
        <f t="shared" ref="E92:N92" si="95">IF($C92&gt;=D$1,IF($C92&lt;E$1,1,0),0)</f>
        <v>0</v>
      </c>
      <c r="F92">
        <f t="shared" si="95"/>
        <v>0</v>
      </c>
      <c r="G92">
        <f t="shared" si="95"/>
        <v>0</v>
      </c>
      <c r="H92">
        <f t="shared" si="95"/>
        <v>0</v>
      </c>
      <c r="I92">
        <f t="shared" si="95"/>
        <v>0</v>
      </c>
      <c r="J92">
        <f t="shared" si="95"/>
        <v>1</v>
      </c>
      <c r="K92">
        <f t="shared" si="95"/>
        <v>0</v>
      </c>
      <c r="L92">
        <f t="shared" si="95"/>
        <v>0</v>
      </c>
      <c r="M92">
        <f t="shared" si="95"/>
        <v>0</v>
      </c>
      <c r="N92">
        <f t="shared" si="95"/>
        <v>0</v>
      </c>
      <c r="O92">
        <f t="shared" si="70"/>
        <v>1</v>
      </c>
      <c r="P92">
        <f t="shared" si="71"/>
        <v>9</v>
      </c>
      <c r="Q92" t="str">
        <f>VLOOKUP(P92,'OEM Prefixes'!$A$1:$B$10,2,FALSE)</f>
        <v>Wave Electronics, Inc.</v>
      </c>
    </row>
    <row r="93" spans="1:17" ht="27" thickBot="1" x14ac:dyDescent="0.3">
      <c r="A93" s="4" t="s">
        <v>5</v>
      </c>
      <c r="B93" s="21">
        <f t="shared" si="68"/>
        <v>0</v>
      </c>
      <c r="C93" s="5">
        <v>102.2445</v>
      </c>
      <c r="D93" s="6">
        <v>3897</v>
      </c>
      <c r="E93">
        <f t="shared" ref="E93:N93" si="96">IF($C93&gt;=D$1,IF($C93&lt;E$1,1,0),0)</f>
        <v>0</v>
      </c>
      <c r="F93">
        <f t="shared" si="96"/>
        <v>0</v>
      </c>
      <c r="G93">
        <f t="shared" si="96"/>
        <v>0</v>
      </c>
      <c r="H93">
        <f t="shared" si="96"/>
        <v>0</v>
      </c>
      <c r="I93">
        <f t="shared" si="96"/>
        <v>0</v>
      </c>
      <c r="J93">
        <f t="shared" si="96"/>
        <v>0</v>
      </c>
      <c r="K93">
        <f t="shared" si="96"/>
        <v>0</v>
      </c>
      <c r="L93">
        <f t="shared" si="96"/>
        <v>1</v>
      </c>
      <c r="M93">
        <f t="shared" si="96"/>
        <v>0</v>
      </c>
      <c r="N93">
        <f t="shared" si="96"/>
        <v>0</v>
      </c>
      <c r="O93">
        <f t="shared" si="70"/>
        <v>1</v>
      </c>
      <c r="P93">
        <f t="shared" si="71"/>
        <v>3</v>
      </c>
      <c r="Q93" t="str">
        <f>VLOOKUP(P93,'OEM Prefixes'!$A$1:$B$10,2,FALSE)</f>
        <v>PE Electronics, Inc.</v>
      </c>
    </row>
    <row r="94" spans="1:17" ht="27" thickBot="1" x14ac:dyDescent="0.3">
      <c r="A94" s="4" t="s">
        <v>3</v>
      </c>
      <c r="B94" s="21">
        <f t="shared" si="68"/>
        <v>0</v>
      </c>
      <c r="C94" s="5">
        <v>99.726200000000006</v>
      </c>
      <c r="D94" s="6">
        <v>4038</v>
      </c>
      <c r="E94">
        <f t="shared" ref="E94:N94" si="97">IF($C94&gt;=D$1,IF($C94&lt;E$1,1,0),0)</f>
        <v>0</v>
      </c>
      <c r="F94">
        <f t="shared" si="97"/>
        <v>0</v>
      </c>
      <c r="G94">
        <f t="shared" si="97"/>
        <v>0</v>
      </c>
      <c r="H94">
        <f t="shared" si="97"/>
        <v>0</v>
      </c>
      <c r="I94">
        <f t="shared" si="97"/>
        <v>1</v>
      </c>
      <c r="J94">
        <f t="shared" si="97"/>
        <v>0</v>
      </c>
      <c r="K94">
        <f t="shared" si="97"/>
        <v>0</v>
      </c>
      <c r="L94">
        <f t="shared" si="97"/>
        <v>0</v>
      </c>
      <c r="M94">
        <f t="shared" si="97"/>
        <v>0</v>
      </c>
      <c r="N94">
        <f t="shared" si="97"/>
        <v>0</v>
      </c>
      <c r="O94">
        <f t="shared" si="70"/>
        <v>1</v>
      </c>
      <c r="P94">
        <f t="shared" si="71"/>
        <v>4</v>
      </c>
      <c r="Q94" t="str">
        <f>VLOOKUP(P94,'OEM Prefixes'!$A$1:$B$10,2,FALSE)</f>
        <v>Adams Electric</v>
      </c>
    </row>
    <row r="95" spans="1:17" ht="27" thickBot="1" x14ac:dyDescent="0.3">
      <c r="A95" s="4" t="s">
        <v>5</v>
      </c>
      <c r="B95" s="21">
        <f t="shared" si="68"/>
        <v>0</v>
      </c>
      <c r="C95" s="5">
        <v>101.682</v>
      </c>
      <c r="D95" s="6">
        <v>9980</v>
      </c>
      <c r="E95">
        <f t="shared" ref="E95:N95" si="98">IF($C95&gt;=D$1,IF($C95&lt;E$1,1,0),0)</f>
        <v>0</v>
      </c>
      <c r="F95">
        <f t="shared" si="98"/>
        <v>0</v>
      </c>
      <c r="G95">
        <f t="shared" si="98"/>
        <v>0</v>
      </c>
      <c r="H95">
        <f t="shared" si="98"/>
        <v>0</v>
      </c>
      <c r="I95">
        <f t="shared" si="98"/>
        <v>0</v>
      </c>
      <c r="J95">
        <f t="shared" si="98"/>
        <v>0</v>
      </c>
      <c r="K95">
        <f t="shared" si="98"/>
        <v>1</v>
      </c>
      <c r="L95">
        <f t="shared" si="98"/>
        <v>0</v>
      </c>
      <c r="M95">
        <f t="shared" si="98"/>
        <v>0</v>
      </c>
      <c r="N95">
        <f t="shared" si="98"/>
        <v>0</v>
      </c>
      <c r="O95">
        <f t="shared" si="70"/>
        <v>1</v>
      </c>
      <c r="P95">
        <f t="shared" si="71"/>
        <v>9</v>
      </c>
      <c r="Q95" t="str">
        <f>VLOOKUP(P95,'OEM Prefixes'!$A$1:$B$10,2,FALSE)</f>
        <v>Wave Electronics, Inc.</v>
      </c>
    </row>
    <row r="96" spans="1:17" ht="27" thickBot="1" x14ac:dyDescent="0.3">
      <c r="A96" s="4" t="s">
        <v>4</v>
      </c>
      <c r="B96" s="21">
        <f t="shared" si="68"/>
        <v>1</v>
      </c>
      <c r="C96" s="5">
        <v>100.2304</v>
      </c>
      <c r="D96" s="6">
        <v>4146</v>
      </c>
      <c r="E96">
        <f t="shared" ref="E96:N96" si="99">IF($C96&gt;=D$1,IF($C96&lt;E$1,1,0),0)</f>
        <v>0</v>
      </c>
      <c r="F96">
        <f t="shared" si="99"/>
        <v>0</v>
      </c>
      <c r="G96">
        <f t="shared" si="99"/>
        <v>0</v>
      </c>
      <c r="H96">
        <f t="shared" si="99"/>
        <v>0</v>
      </c>
      <c r="I96">
        <f t="shared" si="99"/>
        <v>0</v>
      </c>
      <c r="J96">
        <f t="shared" si="99"/>
        <v>1</v>
      </c>
      <c r="K96">
        <f t="shared" si="99"/>
        <v>0</v>
      </c>
      <c r="L96">
        <f t="shared" si="99"/>
        <v>0</v>
      </c>
      <c r="M96">
        <f t="shared" si="99"/>
        <v>0</v>
      </c>
      <c r="N96">
        <f t="shared" si="99"/>
        <v>0</v>
      </c>
      <c r="O96">
        <f t="shared" si="70"/>
        <v>1</v>
      </c>
      <c r="P96">
        <f t="shared" si="71"/>
        <v>4</v>
      </c>
      <c r="Q96" t="str">
        <f>VLOOKUP(P96,'OEM Prefixes'!$A$1:$B$10,2,FALSE)</f>
        <v>Adams Electric</v>
      </c>
    </row>
    <row r="97" spans="1:17" ht="27" thickBot="1" x14ac:dyDescent="0.3">
      <c r="A97" s="4" t="s">
        <v>5</v>
      </c>
      <c r="B97" s="21">
        <f t="shared" si="68"/>
        <v>0</v>
      </c>
      <c r="C97" s="5">
        <v>103.52800000000001</v>
      </c>
      <c r="D97" s="6">
        <v>5231</v>
      </c>
      <c r="E97">
        <f t="shared" ref="E97:N97" si="100">IF($C97&gt;=D$1,IF($C97&lt;E$1,1,0),0)</f>
        <v>0</v>
      </c>
      <c r="F97">
        <f t="shared" si="100"/>
        <v>0</v>
      </c>
      <c r="G97">
        <f t="shared" si="100"/>
        <v>0</v>
      </c>
      <c r="H97">
        <f t="shared" si="100"/>
        <v>0</v>
      </c>
      <c r="I97">
        <f t="shared" si="100"/>
        <v>0</v>
      </c>
      <c r="J97">
        <f t="shared" si="100"/>
        <v>0</v>
      </c>
      <c r="K97">
        <f t="shared" si="100"/>
        <v>0</v>
      </c>
      <c r="L97">
        <f t="shared" si="100"/>
        <v>0</v>
      </c>
      <c r="M97">
        <f t="shared" si="100"/>
        <v>1</v>
      </c>
      <c r="N97">
        <f t="shared" si="100"/>
        <v>0</v>
      </c>
      <c r="O97">
        <f t="shared" si="70"/>
        <v>1</v>
      </c>
      <c r="P97">
        <f t="shared" si="71"/>
        <v>5</v>
      </c>
      <c r="Q97" t="str">
        <f>VLOOKUP(P97,'OEM Prefixes'!$A$1:$B$10,2,FALSE)</f>
        <v>Trilobyte Resistor Company</v>
      </c>
    </row>
    <row r="98" spans="1:17" ht="27" thickBot="1" x14ac:dyDescent="0.3">
      <c r="A98" s="4" t="s">
        <v>4</v>
      </c>
      <c r="B98" s="21">
        <f t="shared" si="68"/>
        <v>1</v>
      </c>
      <c r="C98" s="5">
        <v>100.7569</v>
      </c>
      <c r="D98" s="6">
        <v>2880</v>
      </c>
      <c r="E98">
        <f t="shared" ref="E98:N98" si="101">IF($C98&gt;=D$1,IF($C98&lt;E$1,1,0),0)</f>
        <v>0</v>
      </c>
      <c r="F98">
        <f t="shared" si="101"/>
        <v>0</v>
      </c>
      <c r="G98">
        <f t="shared" si="101"/>
        <v>0</v>
      </c>
      <c r="H98">
        <f t="shared" si="101"/>
        <v>0</v>
      </c>
      <c r="I98">
        <f t="shared" si="101"/>
        <v>0</v>
      </c>
      <c r="J98">
        <f t="shared" si="101"/>
        <v>1</v>
      </c>
      <c r="K98">
        <f t="shared" si="101"/>
        <v>0</v>
      </c>
      <c r="L98">
        <f t="shared" si="101"/>
        <v>0</v>
      </c>
      <c r="M98">
        <f t="shared" si="101"/>
        <v>0</v>
      </c>
      <c r="N98">
        <f t="shared" si="101"/>
        <v>0</v>
      </c>
      <c r="O98">
        <f t="shared" si="70"/>
        <v>1</v>
      </c>
      <c r="P98">
        <f t="shared" si="71"/>
        <v>2</v>
      </c>
      <c r="Q98" t="str">
        <f>VLOOKUP(P98,'OEM Prefixes'!$A$1:$B$10,2,FALSE)</f>
        <v>PE Electronics, Inc.</v>
      </c>
    </row>
    <row r="99" spans="1:17" ht="27" thickBot="1" x14ac:dyDescent="0.3">
      <c r="A99" s="4" t="s">
        <v>3</v>
      </c>
      <c r="B99" s="21">
        <f t="shared" si="68"/>
        <v>0</v>
      </c>
      <c r="C99" s="5">
        <v>99.206199999999995</v>
      </c>
      <c r="D99" s="6">
        <v>3160</v>
      </c>
      <c r="E99">
        <f t="shared" ref="E99:N99" si="102">IF($C99&gt;=D$1,IF($C99&lt;E$1,1,0),0)</f>
        <v>0</v>
      </c>
      <c r="F99">
        <f t="shared" si="102"/>
        <v>0</v>
      </c>
      <c r="G99">
        <f t="shared" si="102"/>
        <v>0</v>
      </c>
      <c r="H99">
        <f t="shared" si="102"/>
        <v>0</v>
      </c>
      <c r="I99">
        <f t="shared" si="102"/>
        <v>1</v>
      </c>
      <c r="J99">
        <f t="shared" si="102"/>
        <v>0</v>
      </c>
      <c r="K99">
        <f t="shared" si="102"/>
        <v>0</v>
      </c>
      <c r="L99">
        <f t="shared" si="102"/>
        <v>0</v>
      </c>
      <c r="M99">
        <f t="shared" si="102"/>
        <v>0</v>
      </c>
      <c r="N99">
        <f t="shared" si="102"/>
        <v>0</v>
      </c>
      <c r="O99">
        <f t="shared" si="70"/>
        <v>1</v>
      </c>
      <c r="P99">
        <f t="shared" si="71"/>
        <v>3</v>
      </c>
      <c r="Q99" t="str">
        <f>VLOOKUP(P99,'OEM Prefixes'!$A$1:$B$10,2,FALSE)</f>
        <v>PE Electronics, Inc.</v>
      </c>
    </row>
    <row r="100" spans="1:17" ht="27" thickBot="1" x14ac:dyDescent="0.3">
      <c r="A100" s="4" t="s">
        <v>5</v>
      </c>
      <c r="B100" s="21">
        <f t="shared" si="68"/>
        <v>0</v>
      </c>
      <c r="C100" s="5">
        <v>103.2805</v>
      </c>
      <c r="D100" s="6">
        <v>1867</v>
      </c>
      <c r="E100">
        <f t="shared" ref="E100:N100" si="103">IF($C100&gt;=D$1,IF($C100&lt;E$1,1,0),0)</f>
        <v>0</v>
      </c>
      <c r="F100">
        <f t="shared" si="103"/>
        <v>0</v>
      </c>
      <c r="G100">
        <f t="shared" si="103"/>
        <v>0</v>
      </c>
      <c r="H100">
        <f t="shared" si="103"/>
        <v>0</v>
      </c>
      <c r="I100">
        <f t="shared" si="103"/>
        <v>0</v>
      </c>
      <c r="J100">
        <f t="shared" si="103"/>
        <v>0</v>
      </c>
      <c r="K100">
        <f t="shared" si="103"/>
        <v>0</v>
      </c>
      <c r="L100">
        <f t="shared" si="103"/>
        <v>0</v>
      </c>
      <c r="M100">
        <f t="shared" si="103"/>
        <v>1</v>
      </c>
      <c r="N100">
        <f t="shared" si="103"/>
        <v>0</v>
      </c>
      <c r="O100">
        <f t="shared" si="70"/>
        <v>1</v>
      </c>
      <c r="P100">
        <f t="shared" si="71"/>
        <v>1</v>
      </c>
      <c r="Q100" t="str">
        <f>VLOOKUP(P100,'OEM Prefixes'!$A$1:$B$10,2,FALSE)</f>
        <v>Trilobyte Resistor Company</v>
      </c>
    </row>
    <row r="101" spans="1:17" ht="27" thickBot="1" x14ac:dyDescent="0.3">
      <c r="A101" s="4" t="s">
        <v>4</v>
      </c>
      <c r="B101" s="21">
        <f t="shared" si="68"/>
        <v>1</v>
      </c>
      <c r="C101" s="5">
        <v>100.02249999999999</v>
      </c>
      <c r="D101" s="6">
        <v>7618</v>
      </c>
      <c r="E101">
        <f t="shared" ref="E101:N101" si="104">IF($C101&gt;=D$1,IF($C101&lt;E$1,1,0),0)</f>
        <v>0</v>
      </c>
      <c r="F101">
        <f t="shared" si="104"/>
        <v>0</v>
      </c>
      <c r="G101">
        <f t="shared" si="104"/>
        <v>0</v>
      </c>
      <c r="H101">
        <f t="shared" si="104"/>
        <v>0</v>
      </c>
      <c r="I101">
        <f t="shared" si="104"/>
        <v>0</v>
      </c>
      <c r="J101">
        <f t="shared" si="104"/>
        <v>1</v>
      </c>
      <c r="K101">
        <f t="shared" si="104"/>
        <v>0</v>
      </c>
      <c r="L101">
        <f t="shared" si="104"/>
        <v>0</v>
      </c>
      <c r="M101">
        <f t="shared" si="104"/>
        <v>0</v>
      </c>
      <c r="N101">
        <f t="shared" si="104"/>
        <v>0</v>
      </c>
      <c r="O101">
        <f t="shared" si="70"/>
        <v>1</v>
      </c>
      <c r="P101">
        <f t="shared" si="71"/>
        <v>7</v>
      </c>
      <c r="Q101" t="str">
        <f>VLOOKUP(P101,'OEM Prefixes'!$A$1:$B$10,2,FALSE)</f>
        <v>PE Electronics, Inc.</v>
      </c>
    </row>
    <row r="102" spans="1:17" ht="27" thickBot="1" x14ac:dyDescent="0.3">
      <c r="A102" s="4" t="s">
        <v>5</v>
      </c>
      <c r="B102" s="21">
        <f t="shared" si="68"/>
        <v>0</v>
      </c>
      <c r="C102" s="5">
        <v>97.755499999999998</v>
      </c>
      <c r="D102" s="6">
        <v>2108</v>
      </c>
      <c r="E102">
        <f t="shared" ref="E102:N102" si="105">IF($C102&gt;=D$1,IF($C102&lt;E$1,1,0),0)</f>
        <v>0</v>
      </c>
      <c r="F102">
        <f t="shared" si="105"/>
        <v>0</v>
      </c>
      <c r="G102">
        <f t="shared" si="105"/>
        <v>1</v>
      </c>
      <c r="H102">
        <f t="shared" si="105"/>
        <v>0</v>
      </c>
      <c r="I102">
        <f t="shared" si="105"/>
        <v>0</v>
      </c>
      <c r="J102">
        <f t="shared" si="105"/>
        <v>0</v>
      </c>
      <c r="K102">
        <f t="shared" si="105"/>
        <v>0</v>
      </c>
      <c r="L102">
        <f t="shared" si="105"/>
        <v>0</v>
      </c>
      <c r="M102">
        <f t="shared" si="105"/>
        <v>0</v>
      </c>
      <c r="N102">
        <f t="shared" si="105"/>
        <v>0</v>
      </c>
      <c r="O102">
        <f t="shared" si="70"/>
        <v>1</v>
      </c>
      <c r="P102">
        <f t="shared" si="71"/>
        <v>2</v>
      </c>
      <c r="Q102" t="str">
        <f>VLOOKUP(P102,'OEM Prefixes'!$A$1:$B$10,2,FALSE)</f>
        <v>PE Electronics, Inc.</v>
      </c>
    </row>
    <row r="103" spans="1:17" ht="27" thickBot="1" x14ac:dyDescent="0.3">
      <c r="A103" s="4" t="s">
        <v>5</v>
      </c>
      <c r="B103" s="21">
        <f t="shared" si="68"/>
        <v>0</v>
      </c>
      <c r="C103" s="5">
        <v>98.647999999999996</v>
      </c>
      <c r="D103" s="6">
        <v>7863</v>
      </c>
      <c r="E103">
        <f t="shared" ref="E103:N103" si="106">IF($C103&gt;=D$1,IF($C103&lt;E$1,1,0),0)</f>
        <v>0</v>
      </c>
      <c r="F103">
        <f t="shared" si="106"/>
        <v>0</v>
      </c>
      <c r="G103">
        <f t="shared" si="106"/>
        <v>0</v>
      </c>
      <c r="H103">
        <f t="shared" si="106"/>
        <v>1</v>
      </c>
      <c r="I103">
        <f t="shared" si="106"/>
        <v>0</v>
      </c>
      <c r="J103">
        <f t="shared" si="106"/>
        <v>0</v>
      </c>
      <c r="K103">
        <f t="shared" si="106"/>
        <v>0</v>
      </c>
      <c r="L103">
        <f t="shared" si="106"/>
        <v>0</v>
      </c>
      <c r="M103">
        <f t="shared" si="106"/>
        <v>0</v>
      </c>
      <c r="N103">
        <f t="shared" si="106"/>
        <v>0</v>
      </c>
      <c r="O103">
        <f t="shared" si="70"/>
        <v>1</v>
      </c>
      <c r="P103">
        <f t="shared" si="71"/>
        <v>7</v>
      </c>
      <c r="Q103" t="str">
        <f>VLOOKUP(P103,'OEM Prefixes'!$A$1:$B$10,2,FALSE)</f>
        <v>PE Electronics, Inc.</v>
      </c>
    </row>
    <row r="104" spans="1:17" ht="27" thickBot="1" x14ac:dyDescent="0.3">
      <c r="A104" s="4" t="s">
        <v>4</v>
      </c>
      <c r="B104" s="21">
        <f t="shared" si="68"/>
        <v>1</v>
      </c>
      <c r="C104" s="5">
        <v>100.7744</v>
      </c>
      <c r="D104" s="6">
        <v>3891</v>
      </c>
      <c r="E104">
        <f t="shared" ref="E104:N104" si="107">IF($C104&gt;=D$1,IF($C104&lt;E$1,1,0),0)</f>
        <v>0</v>
      </c>
      <c r="F104">
        <f t="shared" si="107"/>
        <v>0</v>
      </c>
      <c r="G104">
        <f t="shared" si="107"/>
        <v>0</v>
      </c>
      <c r="H104">
        <f t="shared" si="107"/>
        <v>0</v>
      </c>
      <c r="I104">
        <f t="shared" si="107"/>
        <v>0</v>
      </c>
      <c r="J104">
        <f t="shared" si="107"/>
        <v>1</v>
      </c>
      <c r="K104">
        <f t="shared" si="107"/>
        <v>0</v>
      </c>
      <c r="L104">
        <f t="shared" si="107"/>
        <v>0</v>
      </c>
      <c r="M104">
        <f t="shared" si="107"/>
        <v>0</v>
      </c>
      <c r="N104">
        <f t="shared" si="107"/>
        <v>0</v>
      </c>
      <c r="O104">
        <f t="shared" si="70"/>
        <v>1</v>
      </c>
      <c r="P104">
        <f t="shared" si="71"/>
        <v>3</v>
      </c>
      <c r="Q104" t="str">
        <f>VLOOKUP(P104,'OEM Prefixes'!$A$1:$B$10,2,FALSE)</f>
        <v>PE Electronics, Inc.</v>
      </c>
    </row>
    <row r="105" spans="1:17" ht="27" thickBot="1" x14ac:dyDescent="0.3">
      <c r="A105" s="4" t="s">
        <v>3</v>
      </c>
      <c r="B105" s="21">
        <f t="shared" si="68"/>
        <v>0</v>
      </c>
      <c r="C105" s="5">
        <v>98.156800000000004</v>
      </c>
      <c r="D105" s="6">
        <v>1068</v>
      </c>
      <c r="E105">
        <f t="shared" ref="E105:N105" si="108">IF($C105&gt;=D$1,IF($C105&lt;E$1,1,0),0)</f>
        <v>0</v>
      </c>
      <c r="F105">
        <f t="shared" si="108"/>
        <v>0</v>
      </c>
      <c r="G105">
        <f t="shared" si="108"/>
        <v>0</v>
      </c>
      <c r="H105">
        <f t="shared" si="108"/>
        <v>1</v>
      </c>
      <c r="I105">
        <f t="shared" si="108"/>
        <v>0</v>
      </c>
      <c r="J105">
        <f t="shared" si="108"/>
        <v>0</v>
      </c>
      <c r="K105">
        <f t="shared" si="108"/>
        <v>0</v>
      </c>
      <c r="L105">
        <f t="shared" si="108"/>
        <v>0</v>
      </c>
      <c r="M105">
        <f t="shared" si="108"/>
        <v>0</v>
      </c>
      <c r="N105">
        <f t="shared" si="108"/>
        <v>0</v>
      </c>
      <c r="O105">
        <f t="shared" si="70"/>
        <v>1</v>
      </c>
      <c r="P105">
        <f t="shared" si="71"/>
        <v>1</v>
      </c>
      <c r="Q105" t="str">
        <f>VLOOKUP(P105,'OEM Prefixes'!$A$1:$B$10,2,FALSE)</f>
        <v>Trilobyte Resistor Company</v>
      </c>
    </row>
    <row r="106" spans="1:17" ht="27" thickBot="1" x14ac:dyDescent="0.3">
      <c r="A106" s="4" t="s">
        <v>3</v>
      </c>
      <c r="B106" s="21">
        <f t="shared" si="68"/>
        <v>0</v>
      </c>
      <c r="C106" s="5">
        <v>99.128799999999998</v>
      </c>
      <c r="D106" s="6">
        <v>7137</v>
      </c>
      <c r="E106">
        <f t="shared" ref="E106:N106" si="109">IF($C106&gt;=D$1,IF($C106&lt;E$1,1,0),0)</f>
        <v>0</v>
      </c>
      <c r="F106">
        <f t="shared" si="109"/>
        <v>0</v>
      </c>
      <c r="G106">
        <f t="shared" si="109"/>
        <v>0</v>
      </c>
      <c r="H106">
        <f t="shared" si="109"/>
        <v>0</v>
      </c>
      <c r="I106">
        <f t="shared" si="109"/>
        <v>1</v>
      </c>
      <c r="J106">
        <f t="shared" si="109"/>
        <v>0</v>
      </c>
      <c r="K106">
        <f t="shared" si="109"/>
        <v>0</v>
      </c>
      <c r="L106">
        <f t="shared" si="109"/>
        <v>0</v>
      </c>
      <c r="M106">
        <f t="shared" si="109"/>
        <v>0</v>
      </c>
      <c r="N106">
        <f t="shared" si="109"/>
        <v>0</v>
      </c>
      <c r="O106">
        <f t="shared" si="70"/>
        <v>1</v>
      </c>
      <c r="P106">
        <f t="shared" si="71"/>
        <v>7</v>
      </c>
      <c r="Q106" t="str">
        <f>VLOOKUP(P106,'OEM Prefixes'!$A$1:$B$10,2,FALSE)</f>
        <v>PE Electronics, Inc.</v>
      </c>
    </row>
    <row r="107" spans="1:17" ht="27" thickBot="1" x14ac:dyDescent="0.3">
      <c r="A107" s="4" t="s">
        <v>4</v>
      </c>
      <c r="B107" s="21">
        <f t="shared" si="68"/>
        <v>1</v>
      </c>
      <c r="C107" s="5">
        <v>100.8836</v>
      </c>
      <c r="D107" s="6">
        <v>7276</v>
      </c>
      <c r="E107">
        <f t="shared" ref="E107:N107" si="110">IF($C107&gt;=D$1,IF($C107&lt;E$1,1,0),0)</f>
        <v>0</v>
      </c>
      <c r="F107">
        <f t="shared" si="110"/>
        <v>0</v>
      </c>
      <c r="G107">
        <f t="shared" si="110"/>
        <v>0</v>
      </c>
      <c r="H107">
        <f t="shared" si="110"/>
        <v>0</v>
      </c>
      <c r="I107">
        <f t="shared" si="110"/>
        <v>0</v>
      </c>
      <c r="J107">
        <f t="shared" si="110"/>
        <v>1</v>
      </c>
      <c r="K107">
        <f t="shared" si="110"/>
        <v>0</v>
      </c>
      <c r="L107">
        <f t="shared" si="110"/>
        <v>0</v>
      </c>
      <c r="M107">
        <f t="shared" si="110"/>
        <v>0</v>
      </c>
      <c r="N107">
        <f t="shared" si="110"/>
        <v>0</v>
      </c>
      <c r="O107">
        <f t="shared" si="70"/>
        <v>1</v>
      </c>
      <c r="P107">
        <f t="shared" si="71"/>
        <v>7</v>
      </c>
      <c r="Q107" t="str">
        <f>VLOOKUP(P107,'OEM Prefixes'!$A$1:$B$10,2,FALSE)</f>
        <v>PE Electronics, Inc.</v>
      </c>
    </row>
    <row r="108" spans="1:17" ht="27" thickBot="1" x14ac:dyDescent="0.3">
      <c r="A108" s="4" t="s">
        <v>4</v>
      </c>
      <c r="B108" s="21">
        <f t="shared" si="68"/>
        <v>1</v>
      </c>
      <c r="C108" s="5">
        <v>100.2025</v>
      </c>
      <c r="D108" s="6">
        <v>2241</v>
      </c>
      <c r="E108">
        <f t="shared" ref="E108:N108" si="111">IF($C108&gt;=D$1,IF($C108&lt;E$1,1,0),0)</f>
        <v>0</v>
      </c>
      <c r="F108">
        <f t="shared" si="111"/>
        <v>0</v>
      </c>
      <c r="G108">
        <f t="shared" si="111"/>
        <v>0</v>
      </c>
      <c r="H108">
        <f t="shared" si="111"/>
        <v>0</v>
      </c>
      <c r="I108">
        <f t="shared" si="111"/>
        <v>0</v>
      </c>
      <c r="J108">
        <f t="shared" si="111"/>
        <v>1</v>
      </c>
      <c r="K108">
        <f t="shared" si="111"/>
        <v>0</v>
      </c>
      <c r="L108">
        <f t="shared" si="111"/>
        <v>0</v>
      </c>
      <c r="M108">
        <f t="shared" si="111"/>
        <v>0</v>
      </c>
      <c r="N108">
        <f t="shared" si="111"/>
        <v>0</v>
      </c>
      <c r="O108">
        <f t="shared" si="70"/>
        <v>1</v>
      </c>
      <c r="P108">
        <f t="shared" si="71"/>
        <v>2</v>
      </c>
      <c r="Q108" t="str">
        <f>VLOOKUP(P108,'OEM Prefixes'!$A$1:$B$10,2,FALSE)</f>
        <v>PE Electronics, Inc.</v>
      </c>
    </row>
    <row r="109" spans="1:17" ht="27" thickBot="1" x14ac:dyDescent="0.3">
      <c r="A109" s="4" t="s">
        <v>5</v>
      </c>
      <c r="B109" s="21">
        <f t="shared" si="68"/>
        <v>0</v>
      </c>
      <c r="C109" s="5">
        <v>104.608</v>
      </c>
      <c r="D109" s="6">
        <v>1415</v>
      </c>
      <c r="E109">
        <f t="shared" ref="E109:N109" si="112">IF($C109&gt;=D$1,IF($C109&lt;E$1,1,0),0)</f>
        <v>0</v>
      </c>
      <c r="F109">
        <f t="shared" si="112"/>
        <v>0</v>
      </c>
      <c r="G109">
        <f t="shared" si="112"/>
        <v>0</v>
      </c>
      <c r="H109">
        <f t="shared" si="112"/>
        <v>0</v>
      </c>
      <c r="I109">
        <f t="shared" si="112"/>
        <v>0</v>
      </c>
      <c r="J109">
        <f t="shared" si="112"/>
        <v>0</v>
      </c>
      <c r="K109">
        <f t="shared" si="112"/>
        <v>0</v>
      </c>
      <c r="L109">
        <f t="shared" si="112"/>
        <v>0</v>
      </c>
      <c r="M109">
        <f t="shared" si="112"/>
        <v>0</v>
      </c>
      <c r="N109">
        <f t="shared" si="112"/>
        <v>1</v>
      </c>
      <c r="O109">
        <f t="shared" si="70"/>
        <v>1</v>
      </c>
      <c r="P109">
        <f t="shared" si="71"/>
        <v>1</v>
      </c>
      <c r="Q109" t="str">
        <f>VLOOKUP(P109,'OEM Prefixes'!$A$1:$B$10,2,FALSE)</f>
        <v>Trilobyte Resistor Company</v>
      </c>
    </row>
    <row r="110" spans="1:17" ht="27" thickBot="1" x14ac:dyDescent="0.3">
      <c r="A110" s="4" t="s">
        <v>5</v>
      </c>
      <c r="B110" s="21">
        <f t="shared" si="68"/>
        <v>0</v>
      </c>
      <c r="C110" s="5">
        <v>96.128</v>
      </c>
      <c r="D110" s="6">
        <v>3922</v>
      </c>
      <c r="E110">
        <f t="shared" ref="E110:N110" si="113">IF($C110&gt;=D$1,IF($C110&lt;E$1,1,0),0)</f>
        <v>0</v>
      </c>
      <c r="F110">
        <f t="shared" si="113"/>
        <v>1</v>
      </c>
      <c r="G110">
        <f t="shared" si="113"/>
        <v>0</v>
      </c>
      <c r="H110">
        <f t="shared" si="113"/>
        <v>0</v>
      </c>
      <c r="I110">
        <f t="shared" si="113"/>
        <v>0</v>
      </c>
      <c r="J110">
        <f t="shared" si="113"/>
        <v>0</v>
      </c>
      <c r="K110">
        <f t="shared" si="113"/>
        <v>0</v>
      </c>
      <c r="L110">
        <f t="shared" si="113"/>
        <v>0</v>
      </c>
      <c r="M110">
        <f t="shared" si="113"/>
        <v>0</v>
      </c>
      <c r="N110">
        <f t="shared" si="113"/>
        <v>0</v>
      </c>
      <c r="O110">
        <f t="shared" si="70"/>
        <v>1</v>
      </c>
      <c r="P110">
        <f t="shared" si="71"/>
        <v>3</v>
      </c>
      <c r="Q110" t="str">
        <f>VLOOKUP(P110,'OEM Prefixes'!$A$1:$B$10,2,FALSE)</f>
        <v>PE Electronics, Inc.</v>
      </c>
    </row>
    <row r="111" spans="1:17" ht="27" thickBot="1" x14ac:dyDescent="0.3">
      <c r="A111" s="4" t="s">
        <v>5</v>
      </c>
      <c r="B111" s="21">
        <f t="shared" si="68"/>
        <v>0</v>
      </c>
      <c r="C111" s="5">
        <v>99.959500000000006</v>
      </c>
      <c r="D111" s="6">
        <v>2017</v>
      </c>
      <c r="E111">
        <f t="shared" ref="E111:N111" si="114">IF($C111&gt;=D$1,IF($C111&lt;E$1,1,0),0)</f>
        <v>0</v>
      </c>
      <c r="F111">
        <f t="shared" si="114"/>
        <v>0</v>
      </c>
      <c r="G111">
        <f t="shared" si="114"/>
        <v>0</v>
      </c>
      <c r="H111">
        <f t="shared" si="114"/>
        <v>0</v>
      </c>
      <c r="I111">
        <f t="shared" si="114"/>
        <v>1</v>
      </c>
      <c r="J111">
        <f t="shared" si="114"/>
        <v>0</v>
      </c>
      <c r="K111">
        <f t="shared" si="114"/>
        <v>0</v>
      </c>
      <c r="L111">
        <f t="shared" si="114"/>
        <v>0</v>
      </c>
      <c r="M111">
        <f t="shared" si="114"/>
        <v>0</v>
      </c>
      <c r="N111">
        <f t="shared" si="114"/>
        <v>0</v>
      </c>
      <c r="O111">
        <f t="shared" si="70"/>
        <v>1</v>
      </c>
      <c r="P111">
        <f t="shared" si="71"/>
        <v>2</v>
      </c>
      <c r="Q111" t="str">
        <f>VLOOKUP(P111,'OEM Prefixes'!$A$1:$B$10,2,FALSE)</f>
        <v>PE Electronics, Inc.</v>
      </c>
    </row>
    <row r="112" spans="1:17" ht="27" thickBot="1" x14ac:dyDescent="0.3">
      <c r="A112" s="4" t="s">
        <v>5</v>
      </c>
      <c r="B112" s="21">
        <f t="shared" si="68"/>
        <v>0</v>
      </c>
      <c r="C112" s="5">
        <v>99.837999999999994</v>
      </c>
      <c r="D112" s="6">
        <v>4693</v>
      </c>
      <c r="E112">
        <f t="shared" ref="E112:N112" si="115">IF($C112&gt;=D$1,IF($C112&lt;E$1,1,0),0)</f>
        <v>0</v>
      </c>
      <c r="F112">
        <f t="shared" si="115"/>
        <v>0</v>
      </c>
      <c r="G112">
        <f t="shared" si="115"/>
        <v>0</v>
      </c>
      <c r="H112">
        <f t="shared" si="115"/>
        <v>0</v>
      </c>
      <c r="I112">
        <f t="shared" si="115"/>
        <v>1</v>
      </c>
      <c r="J112">
        <f t="shared" si="115"/>
        <v>0</v>
      </c>
      <c r="K112">
        <f t="shared" si="115"/>
        <v>0</v>
      </c>
      <c r="L112">
        <f t="shared" si="115"/>
        <v>0</v>
      </c>
      <c r="M112">
        <f t="shared" si="115"/>
        <v>0</v>
      </c>
      <c r="N112">
        <f t="shared" si="115"/>
        <v>0</v>
      </c>
      <c r="O112">
        <f t="shared" si="70"/>
        <v>1</v>
      </c>
      <c r="P112">
        <f t="shared" si="71"/>
        <v>4</v>
      </c>
      <c r="Q112" t="str">
        <f>VLOOKUP(P112,'OEM Prefixes'!$A$1:$B$10,2,FALSE)</f>
        <v>Adams Electric</v>
      </c>
    </row>
    <row r="113" spans="1:17" ht="27" thickBot="1" x14ac:dyDescent="0.3">
      <c r="A113" s="4" t="s">
        <v>3</v>
      </c>
      <c r="B113" s="21">
        <f t="shared" si="68"/>
        <v>0</v>
      </c>
      <c r="C113" s="5">
        <v>99.894199999999998</v>
      </c>
      <c r="D113" s="6">
        <v>5118</v>
      </c>
      <c r="E113">
        <f t="shared" ref="E113:N113" si="116">IF($C113&gt;=D$1,IF($C113&lt;E$1,1,0),0)</f>
        <v>0</v>
      </c>
      <c r="F113">
        <f t="shared" si="116"/>
        <v>0</v>
      </c>
      <c r="G113">
        <f t="shared" si="116"/>
        <v>0</v>
      </c>
      <c r="H113">
        <f t="shared" si="116"/>
        <v>0</v>
      </c>
      <c r="I113">
        <f t="shared" si="116"/>
        <v>1</v>
      </c>
      <c r="J113">
        <f t="shared" si="116"/>
        <v>0</v>
      </c>
      <c r="K113">
        <f t="shared" si="116"/>
        <v>0</v>
      </c>
      <c r="L113">
        <f t="shared" si="116"/>
        <v>0</v>
      </c>
      <c r="M113">
        <f t="shared" si="116"/>
        <v>0</v>
      </c>
      <c r="N113">
        <f t="shared" si="116"/>
        <v>0</v>
      </c>
      <c r="O113">
        <f t="shared" si="70"/>
        <v>1</v>
      </c>
      <c r="P113">
        <f t="shared" si="71"/>
        <v>5</v>
      </c>
      <c r="Q113" t="str">
        <f>VLOOKUP(P113,'OEM Prefixes'!$A$1:$B$10,2,FALSE)</f>
        <v>Trilobyte Resistor Company</v>
      </c>
    </row>
    <row r="114" spans="1:17" ht="27" thickBot="1" x14ac:dyDescent="0.3">
      <c r="A114" s="4" t="s">
        <v>3</v>
      </c>
      <c r="B114" s="21">
        <f t="shared" si="68"/>
        <v>0</v>
      </c>
      <c r="C114" s="5">
        <v>98.751800000000003</v>
      </c>
      <c r="D114" s="6">
        <v>1478</v>
      </c>
      <c r="E114">
        <f t="shared" ref="E114:N114" si="117">IF($C114&gt;=D$1,IF($C114&lt;E$1,1,0),0)</f>
        <v>0</v>
      </c>
      <c r="F114">
        <f t="shared" si="117"/>
        <v>0</v>
      </c>
      <c r="G114">
        <f t="shared" si="117"/>
        <v>0</v>
      </c>
      <c r="H114">
        <f t="shared" si="117"/>
        <v>1</v>
      </c>
      <c r="I114">
        <f t="shared" si="117"/>
        <v>0</v>
      </c>
      <c r="J114">
        <f t="shared" si="117"/>
        <v>0</v>
      </c>
      <c r="K114">
        <f t="shared" si="117"/>
        <v>0</v>
      </c>
      <c r="L114">
        <f t="shared" si="117"/>
        <v>0</v>
      </c>
      <c r="M114">
        <f t="shared" si="117"/>
        <v>0</v>
      </c>
      <c r="N114">
        <f t="shared" si="117"/>
        <v>0</v>
      </c>
      <c r="O114">
        <f t="shared" si="70"/>
        <v>1</v>
      </c>
      <c r="P114">
        <f t="shared" si="71"/>
        <v>1</v>
      </c>
      <c r="Q114" t="str">
        <f>VLOOKUP(P114,'OEM Prefixes'!$A$1:$B$10,2,FALSE)</f>
        <v>Trilobyte Resistor Company</v>
      </c>
    </row>
    <row r="115" spans="1:17" ht="27" thickBot="1" x14ac:dyDescent="0.3">
      <c r="A115" s="4" t="s">
        <v>5</v>
      </c>
      <c r="B115" s="21">
        <f t="shared" si="68"/>
        <v>0</v>
      </c>
      <c r="C115" s="5">
        <v>96.128</v>
      </c>
      <c r="D115" s="6">
        <v>6670</v>
      </c>
      <c r="E115">
        <f t="shared" ref="E115:N115" si="118">IF($C115&gt;=D$1,IF($C115&lt;E$1,1,0),0)</f>
        <v>0</v>
      </c>
      <c r="F115">
        <f t="shared" si="118"/>
        <v>1</v>
      </c>
      <c r="G115">
        <f t="shared" si="118"/>
        <v>0</v>
      </c>
      <c r="H115">
        <f t="shared" si="118"/>
        <v>0</v>
      </c>
      <c r="I115">
        <f t="shared" si="118"/>
        <v>0</v>
      </c>
      <c r="J115">
        <f t="shared" si="118"/>
        <v>0</v>
      </c>
      <c r="K115">
        <f t="shared" si="118"/>
        <v>0</v>
      </c>
      <c r="L115">
        <f t="shared" si="118"/>
        <v>0</v>
      </c>
      <c r="M115">
        <f t="shared" si="118"/>
        <v>0</v>
      </c>
      <c r="N115">
        <f t="shared" si="118"/>
        <v>0</v>
      </c>
      <c r="O115">
        <f t="shared" si="70"/>
        <v>1</v>
      </c>
      <c r="P115">
        <f t="shared" si="71"/>
        <v>6</v>
      </c>
      <c r="Q115" t="str">
        <f>VLOOKUP(P115,'OEM Prefixes'!$A$1:$B$10,2,FALSE)</f>
        <v>Tanks and Trains Electric Company</v>
      </c>
    </row>
    <row r="116" spans="1:17" ht="27" thickBot="1" x14ac:dyDescent="0.3">
      <c r="A116" s="4" t="s">
        <v>5</v>
      </c>
      <c r="B116" s="21">
        <f t="shared" si="68"/>
        <v>0</v>
      </c>
      <c r="C116" s="5">
        <v>98.317999999999998</v>
      </c>
      <c r="D116" s="6">
        <v>7789</v>
      </c>
      <c r="E116">
        <f t="shared" ref="E116:N116" si="119">IF($C116&gt;=D$1,IF($C116&lt;E$1,1,0),0)</f>
        <v>0</v>
      </c>
      <c r="F116">
        <f t="shared" si="119"/>
        <v>0</v>
      </c>
      <c r="G116">
        <f t="shared" si="119"/>
        <v>0</v>
      </c>
      <c r="H116">
        <f t="shared" si="119"/>
        <v>1</v>
      </c>
      <c r="I116">
        <f t="shared" si="119"/>
        <v>0</v>
      </c>
      <c r="J116">
        <f t="shared" si="119"/>
        <v>0</v>
      </c>
      <c r="K116">
        <f t="shared" si="119"/>
        <v>0</v>
      </c>
      <c r="L116">
        <f t="shared" si="119"/>
        <v>0</v>
      </c>
      <c r="M116">
        <f t="shared" si="119"/>
        <v>0</v>
      </c>
      <c r="N116">
        <f t="shared" si="119"/>
        <v>0</v>
      </c>
      <c r="O116">
        <f t="shared" si="70"/>
        <v>1</v>
      </c>
      <c r="P116">
        <f t="shared" si="71"/>
        <v>7</v>
      </c>
      <c r="Q116" t="str">
        <f>VLOOKUP(P116,'OEM Prefixes'!$A$1:$B$10,2,FALSE)</f>
        <v>PE Electronics, Inc.</v>
      </c>
    </row>
    <row r="117" spans="1:17" ht="27" thickBot="1" x14ac:dyDescent="0.3">
      <c r="A117" s="4" t="s">
        <v>3</v>
      </c>
      <c r="B117" s="21">
        <f t="shared" si="68"/>
        <v>0</v>
      </c>
      <c r="C117" s="5">
        <v>99.754999999999995</v>
      </c>
      <c r="D117" s="6">
        <v>7362</v>
      </c>
      <c r="E117">
        <f t="shared" ref="E117:N117" si="120">IF($C117&gt;=D$1,IF($C117&lt;E$1,1,0),0)</f>
        <v>0</v>
      </c>
      <c r="F117">
        <f t="shared" si="120"/>
        <v>0</v>
      </c>
      <c r="G117">
        <f t="shared" si="120"/>
        <v>0</v>
      </c>
      <c r="H117">
        <f t="shared" si="120"/>
        <v>0</v>
      </c>
      <c r="I117">
        <f t="shared" si="120"/>
        <v>1</v>
      </c>
      <c r="J117">
        <f t="shared" si="120"/>
        <v>0</v>
      </c>
      <c r="K117">
        <f t="shared" si="120"/>
        <v>0</v>
      </c>
      <c r="L117">
        <f t="shared" si="120"/>
        <v>0</v>
      </c>
      <c r="M117">
        <f t="shared" si="120"/>
        <v>0</v>
      </c>
      <c r="N117">
        <f t="shared" si="120"/>
        <v>0</v>
      </c>
      <c r="O117">
        <f t="shared" si="70"/>
        <v>1</v>
      </c>
      <c r="P117">
        <f t="shared" si="71"/>
        <v>7</v>
      </c>
      <c r="Q117" t="str">
        <f>VLOOKUP(P117,'OEM Prefixes'!$A$1:$B$10,2,FALSE)</f>
        <v>PE Electronics, Inc.</v>
      </c>
    </row>
    <row r="118" spans="1:17" ht="27" thickBot="1" x14ac:dyDescent="0.3">
      <c r="A118" s="4" t="s">
        <v>3</v>
      </c>
      <c r="B118" s="21">
        <f t="shared" si="68"/>
        <v>0</v>
      </c>
      <c r="C118" s="5">
        <v>101.2482</v>
      </c>
      <c r="D118" s="6">
        <v>9580</v>
      </c>
      <c r="E118">
        <f t="shared" ref="E118:N118" si="121">IF($C118&gt;=D$1,IF($C118&lt;E$1,1,0),0)</f>
        <v>0</v>
      </c>
      <c r="F118">
        <f t="shared" si="121"/>
        <v>0</v>
      </c>
      <c r="G118">
        <f t="shared" si="121"/>
        <v>0</v>
      </c>
      <c r="H118">
        <f t="shared" si="121"/>
        <v>0</v>
      </c>
      <c r="I118">
        <f t="shared" si="121"/>
        <v>0</v>
      </c>
      <c r="J118">
        <f t="shared" si="121"/>
        <v>0</v>
      </c>
      <c r="K118">
        <f t="shared" si="121"/>
        <v>1</v>
      </c>
      <c r="L118">
        <f t="shared" si="121"/>
        <v>0</v>
      </c>
      <c r="M118">
        <f t="shared" si="121"/>
        <v>0</v>
      </c>
      <c r="N118">
        <f t="shared" si="121"/>
        <v>0</v>
      </c>
      <c r="O118">
        <f t="shared" si="70"/>
        <v>1</v>
      </c>
      <c r="P118">
        <f t="shared" si="71"/>
        <v>9</v>
      </c>
      <c r="Q118" t="str">
        <f>VLOOKUP(P118,'OEM Prefixes'!$A$1:$B$10,2,FALSE)</f>
        <v>Wave Electronics, Inc.</v>
      </c>
    </row>
    <row r="119" spans="1:17" ht="27" thickBot="1" x14ac:dyDescent="0.3">
      <c r="A119" s="4" t="s">
        <v>3</v>
      </c>
      <c r="B119" s="21">
        <f t="shared" si="68"/>
        <v>0</v>
      </c>
      <c r="C119" s="5">
        <v>101.5138</v>
      </c>
      <c r="D119" s="6">
        <v>4864</v>
      </c>
      <c r="E119">
        <f t="shared" ref="E119:N119" si="122">IF($C119&gt;=D$1,IF($C119&lt;E$1,1,0),0)</f>
        <v>0</v>
      </c>
      <c r="F119">
        <f t="shared" si="122"/>
        <v>0</v>
      </c>
      <c r="G119">
        <f t="shared" si="122"/>
        <v>0</v>
      </c>
      <c r="H119">
        <f t="shared" si="122"/>
        <v>0</v>
      </c>
      <c r="I119">
        <f t="shared" si="122"/>
        <v>0</v>
      </c>
      <c r="J119">
        <f t="shared" si="122"/>
        <v>0</v>
      </c>
      <c r="K119">
        <f t="shared" si="122"/>
        <v>1</v>
      </c>
      <c r="L119">
        <f t="shared" si="122"/>
        <v>0</v>
      </c>
      <c r="M119">
        <f t="shared" si="122"/>
        <v>0</v>
      </c>
      <c r="N119">
        <f t="shared" si="122"/>
        <v>0</v>
      </c>
      <c r="O119">
        <f t="shared" si="70"/>
        <v>1</v>
      </c>
      <c r="P119">
        <f t="shared" si="71"/>
        <v>4</v>
      </c>
      <c r="Q119" t="str">
        <f>VLOOKUP(P119,'OEM Prefixes'!$A$1:$B$10,2,FALSE)</f>
        <v>Adams Electric</v>
      </c>
    </row>
    <row r="120" spans="1:17" ht="27" thickBot="1" x14ac:dyDescent="0.3">
      <c r="A120" s="4" t="s">
        <v>5</v>
      </c>
      <c r="B120" s="21">
        <f t="shared" si="68"/>
        <v>0</v>
      </c>
      <c r="C120" s="5">
        <v>101.352</v>
      </c>
      <c r="D120" s="6">
        <v>1219</v>
      </c>
      <c r="E120">
        <f t="shared" ref="E120:N120" si="123">IF($C120&gt;=D$1,IF($C120&lt;E$1,1,0),0)</f>
        <v>0</v>
      </c>
      <c r="F120">
        <f t="shared" si="123"/>
        <v>0</v>
      </c>
      <c r="G120">
        <f t="shared" si="123"/>
        <v>0</v>
      </c>
      <c r="H120">
        <f t="shared" si="123"/>
        <v>0</v>
      </c>
      <c r="I120">
        <f t="shared" si="123"/>
        <v>0</v>
      </c>
      <c r="J120">
        <f t="shared" si="123"/>
        <v>0</v>
      </c>
      <c r="K120">
        <f t="shared" si="123"/>
        <v>1</v>
      </c>
      <c r="L120">
        <f t="shared" si="123"/>
        <v>0</v>
      </c>
      <c r="M120">
        <f t="shared" si="123"/>
        <v>0</v>
      </c>
      <c r="N120">
        <f t="shared" si="123"/>
        <v>0</v>
      </c>
      <c r="O120">
        <f t="shared" si="70"/>
        <v>1</v>
      </c>
      <c r="P120">
        <f t="shared" si="71"/>
        <v>1</v>
      </c>
      <c r="Q120" t="str">
        <f>VLOOKUP(P120,'OEM Prefixes'!$A$1:$B$10,2,FALSE)</f>
        <v>Trilobyte Resistor Company</v>
      </c>
    </row>
    <row r="121" spans="1:17" ht="27" thickBot="1" x14ac:dyDescent="0.3">
      <c r="A121" s="4" t="s">
        <v>4</v>
      </c>
      <c r="B121" s="21">
        <f t="shared" si="68"/>
        <v>1</v>
      </c>
      <c r="C121" s="5">
        <v>99.729600000000005</v>
      </c>
      <c r="D121" s="6">
        <v>5483</v>
      </c>
      <c r="E121">
        <f t="shared" ref="E121:N121" si="124">IF($C121&gt;=D$1,IF($C121&lt;E$1,1,0),0)</f>
        <v>0</v>
      </c>
      <c r="F121">
        <f t="shared" si="124"/>
        <v>0</v>
      </c>
      <c r="G121">
        <f t="shared" si="124"/>
        <v>0</v>
      </c>
      <c r="H121">
        <f t="shared" si="124"/>
        <v>0</v>
      </c>
      <c r="I121">
        <f t="shared" si="124"/>
        <v>1</v>
      </c>
      <c r="J121">
        <f t="shared" si="124"/>
        <v>0</v>
      </c>
      <c r="K121">
        <f t="shared" si="124"/>
        <v>0</v>
      </c>
      <c r="L121">
        <f t="shared" si="124"/>
        <v>0</v>
      </c>
      <c r="M121">
        <f t="shared" si="124"/>
        <v>0</v>
      </c>
      <c r="N121">
        <f t="shared" si="124"/>
        <v>0</v>
      </c>
      <c r="O121">
        <f t="shared" si="70"/>
        <v>1</v>
      </c>
      <c r="P121">
        <f t="shared" si="71"/>
        <v>5</v>
      </c>
      <c r="Q121" t="str">
        <f>VLOOKUP(P121,'OEM Prefixes'!$A$1:$B$10,2,FALSE)</f>
        <v>Trilobyte Resistor Company</v>
      </c>
    </row>
    <row r="122" spans="1:17" ht="27" thickBot="1" x14ac:dyDescent="0.3">
      <c r="A122" s="4" t="s">
        <v>4</v>
      </c>
      <c r="B122" s="21">
        <f t="shared" si="68"/>
        <v>1</v>
      </c>
      <c r="C122" s="5">
        <v>99.452399999999997</v>
      </c>
      <c r="D122" s="6">
        <v>9347</v>
      </c>
      <c r="E122">
        <f t="shared" ref="E122:N122" si="125">IF($C122&gt;=D$1,IF($C122&lt;E$1,1,0),0)</f>
        <v>0</v>
      </c>
      <c r="F122">
        <f t="shared" si="125"/>
        <v>0</v>
      </c>
      <c r="G122">
        <f t="shared" si="125"/>
        <v>0</v>
      </c>
      <c r="H122">
        <f t="shared" si="125"/>
        <v>0</v>
      </c>
      <c r="I122">
        <f t="shared" si="125"/>
        <v>1</v>
      </c>
      <c r="J122">
        <f t="shared" si="125"/>
        <v>0</v>
      </c>
      <c r="K122">
        <f t="shared" si="125"/>
        <v>0</v>
      </c>
      <c r="L122">
        <f t="shared" si="125"/>
        <v>0</v>
      </c>
      <c r="M122">
        <f t="shared" si="125"/>
        <v>0</v>
      </c>
      <c r="N122">
        <f t="shared" si="125"/>
        <v>0</v>
      </c>
      <c r="O122">
        <f t="shared" si="70"/>
        <v>1</v>
      </c>
      <c r="P122">
        <f t="shared" si="71"/>
        <v>9</v>
      </c>
      <c r="Q122" t="str">
        <f>VLOOKUP(P122,'OEM Prefixes'!$A$1:$B$10,2,FALSE)</f>
        <v>Wave Electronics, Inc.</v>
      </c>
    </row>
    <row r="123" spans="1:17" ht="27" thickBot="1" x14ac:dyDescent="0.3">
      <c r="A123" s="4" t="s">
        <v>3</v>
      </c>
      <c r="B123" s="21">
        <f t="shared" si="68"/>
        <v>0</v>
      </c>
      <c r="C123" s="5">
        <v>100.00020000000001</v>
      </c>
      <c r="D123" s="6">
        <v>9417</v>
      </c>
      <c r="E123">
        <f t="shared" ref="E123:N123" si="126">IF($C123&gt;=D$1,IF($C123&lt;E$1,1,0),0)</f>
        <v>0</v>
      </c>
      <c r="F123">
        <f t="shared" si="126"/>
        <v>0</v>
      </c>
      <c r="G123">
        <f t="shared" si="126"/>
        <v>0</v>
      </c>
      <c r="H123">
        <f t="shared" si="126"/>
        <v>0</v>
      </c>
      <c r="I123">
        <f t="shared" si="126"/>
        <v>0</v>
      </c>
      <c r="J123">
        <f t="shared" si="126"/>
        <v>1</v>
      </c>
      <c r="K123">
        <f t="shared" si="126"/>
        <v>0</v>
      </c>
      <c r="L123">
        <f t="shared" si="126"/>
        <v>0</v>
      </c>
      <c r="M123">
        <f t="shared" si="126"/>
        <v>0</v>
      </c>
      <c r="N123">
        <f t="shared" si="126"/>
        <v>0</v>
      </c>
      <c r="O123">
        <f t="shared" si="70"/>
        <v>1</v>
      </c>
      <c r="P123">
        <f t="shared" si="71"/>
        <v>9</v>
      </c>
      <c r="Q123" t="str">
        <f>VLOOKUP(P123,'OEM Prefixes'!$A$1:$B$10,2,FALSE)</f>
        <v>Wave Electronics, Inc.</v>
      </c>
    </row>
    <row r="124" spans="1:17" ht="27" thickBot="1" x14ac:dyDescent="0.3">
      <c r="A124" s="4" t="s">
        <v>5</v>
      </c>
      <c r="B124" s="21">
        <f t="shared" si="68"/>
        <v>0</v>
      </c>
      <c r="C124" s="5">
        <v>101.7405</v>
      </c>
      <c r="D124" s="6">
        <v>5108</v>
      </c>
      <c r="E124">
        <f t="shared" ref="E124:N124" si="127">IF($C124&gt;=D$1,IF($C124&lt;E$1,1,0),0)</f>
        <v>0</v>
      </c>
      <c r="F124">
        <f t="shared" si="127"/>
        <v>0</v>
      </c>
      <c r="G124">
        <f t="shared" si="127"/>
        <v>0</v>
      </c>
      <c r="H124">
        <f t="shared" si="127"/>
        <v>0</v>
      </c>
      <c r="I124">
        <f t="shared" si="127"/>
        <v>0</v>
      </c>
      <c r="J124">
        <f t="shared" si="127"/>
        <v>0</v>
      </c>
      <c r="K124">
        <f t="shared" si="127"/>
        <v>1</v>
      </c>
      <c r="L124">
        <f t="shared" si="127"/>
        <v>0</v>
      </c>
      <c r="M124">
        <f t="shared" si="127"/>
        <v>0</v>
      </c>
      <c r="N124">
        <f t="shared" si="127"/>
        <v>0</v>
      </c>
      <c r="O124">
        <f t="shared" si="70"/>
        <v>1</v>
      </c>
      <c r="P124">
        <f t="shared" si="71"/>
        <v>5</v>
      </c>
      <c r="Q124" t="str">
        <f>VLOOKUP(P124,'OEM Prefixes'!$A$1:$B$10,2,FALSE)</f>
        <v>Trilobyte Resistor Company</v>
      </c>
    </row>
    <row r="125" spans="1:17" ht="27" thickBot="1" x14ac:dyDescent="0.3">
      <c r="A125" s="4" t="s">
        <v>4</v>
      </c>
      <c r="B125" s="21">
        <f t="shared" si="68"/>
        <v>1</v>
      </c>
      <c r="C125" s="5">
        <v>100.01439999999999</v>
      </c>
      <c r="D125" s="6">
        <v>8573</v>
      </c>
      <c r="E125">
        <f t="shared" ref="E125:N125" si="128">IF($C125&gt;=D$1,IF($C125&lt;E$1,1,0),0)</f>
        <v>0</v>
      </c>
      <c r="F125">
        <f t="shared" si="128"/>
        <v>0</v>
      </c>
      <c r="G125">
        <f t="shared" si="128"/>
        <v>0</v>
      </c>
      <c r="H125">
        <f t="shared" si="128"/>
        <v>0</v>
      </c>
      <c r="I125">
        <f t="shared" si="128"/>
        <v>0</v>
      </c>
      <c r="J125">
        <f t="shared" si="128"/>
        <v>1</v>
      </c>
      <c r="K125">
        <f t="shared" si="128"/>
        <v>0</v>
      </c>
      <c r="L125">
        <f t="shared" si="128"/>
        <v>0</v>
      </c>
      <c r="M125">
        <f t="shared" si="128"/>
        <v>0</v>
      </c>
      <c r="N125">
        <f t="shared" si="128"/>
        <v>0</v>
      </c>
      <c r="O125">
        <f t="shared" si="70"/>
        <v>1</v>
      </c>
      <c r="P125">
        <f t="shared" si="71"/>
        <v>8</v>
      </c>
      <c r="Q125" t="str">
        <f>VLOOKUP(P125,'OEM Prefixes'!$A$1:$B$10,2,FALSE)</f>
        <v>PE Electronics, Inc.</v>
      </c>
    </row>
    <row r="126" spans="1:17" ht="27" thickBot="1" x14ac:dyDescent="0.3">
      <c r="A126" s="4" t="s">
        <v>5</v>
      </c>
      <c r="B126" s="21">
        <f t="shared" si="68"/>
        <v>0</v>
      </c>
      <c r="C126" s="5">
        <v>98.375500000000002</v>
      </c>
      <c r="D126" s="6">
        <v>6073</v>
      </c>
      <c r="E126">
        <f t="shared" ref="E126:N126" si="129">IF($C126&gt;=D$1,IF($C126&lt;E$1,1,0),0)</f>
        <v>0</v>
      </c>
      <c r="F126">
        <f t="shared" si="129"/>
        <v>0</v>
      </c>
      <c r="G126">
        <f t="shared" si="129"/>
        <v>0</v>
      </c>
      <c r="H126">
        <f t="shared" si="129"/>
        <v>1</v>
      </c>
      <c r="I126">
        <f t="shared" si="129"/>
        <v>0</v>
      </c>
      <c r="J126">
        <f t="shared" si="129"/>
        <v>0</v>
      </c>
      <c r="K126">
        <f t="shared" si="129"/>
        <v>0</v>
      </c>
      <c r="L126">
        <f t="shared" si="129"/>
        <v>0</v>
      </c>
      <c r="M126">
        <f t="shared" si="129"/>
        <v>0</v>
      </c>
      <c r="N126">
        <f t="shared" si="129"/>
        <v>0</v>
      </c>
      <c r="O126">
        <f t="shared" si="70"/>
        <v>1</v>
      </c>
      <c r="P126">
        <f t="shared" si="71"/>
        <v>6</v>
      </c>
      <c r="Q126" t="str">
        <f>VLOOKUP(P126,'OEM Prefixes'!$A$1:$B$10,2,FALSE)</f>
        <v>Tanks and Trains Electric Company</v>
      </c>
    </row>
    <row r="127" spans="1:17" ht="27" thickBot="1" x14ac:dyDescent="0.3">
      <c r="A127" s="4" t="s">
        <v>3</v>
      </c>
      <c r="B127" s="21">
        <f t="shared" si="68"/>
        <v>0</v>
      </c>
      <c r="C127" s="5">
        <v>100.6272</v>
      </c>
      <c r="D127" s="6">
        <v>5855</v>
      </c>
      <c r="E127">
        <f t="shared" ref="E127:N127" si="130">IF($C127&gt;=D$1,IF($C127&lt;E$1,1,0),0)</f>
        <v>0</v>
      </c>
      <c r="F127">
        <f t="shared" si="130"/>
        <v>0</v>
      </c>
      <c r="G127">
        <f t="shared" si="130"/>
        <v>0</v>
      </c>
      <c r="H127">
        <f t="shared" si="130"/>
        <v>0</v>
      </c>
      <c r="I127">
        <f t="shared" si="130"/>
        <v>0</v>
      </c>
      <c r="J127">
        <f t="shared" si="130"/>
        <v>1</v>
      </c>
      <c r="K127">
        <f t="shared" si="130"/>
        <v>0</v>
      </c>
      <c r="L127">
        <f t="shared" si="130"/>
        <v>0</v>
      </c>
      <c r="M127">
        <f t="shared" si="130"/>
        <v>0</v>
      </c>
      <c r="N127">
        <f t="shared" si="130"/>
        <v>0</v>
      </c>
      <c r="O127">
        <f t="shared" si="70"/>
        <v>1</v>
      </c>
      <c r="P127">
        <f t="shared" si="71"/>
        <v>5</v>
      </c>
      <c r="Q127" t="str">
        <f>VLOOKUP(P127,'OEM Prefixes'!$A$1:$B$10,2,FALSE)</f>
        <v>Trilobyte Resistor Company</v>
      </c>
    </row>
    <row r="128" spans="1:17" ht="27" thickBot="1" x14ac:dyDescent="0.3">
      <c r="A128" s="4" t="s">
        <v>5</v>
      </c>
      <c r="B128" s="21">
        <f t="shared" si="68"/>
        <v>0</v>
      </c>
      <c r="C128" s="5">
        <v>95.859499999999997</v>
      </c>
      <c r="D128" s="6">
        <v>7866</v>
      </c>
      <c r="E128">
        <f t="shared" ref="E128:N128" si="131">IF($C128&gt;=D$1,IF($C128&lt;E$1,1,0),0)</f>
        <v>1</v>
      </c>
      <c r="F128">
        <f t="shared" si="131"/>
        <v>0</v>
      </c>
      <c r="G128">
        <f t="shared" si="131"/>
        <v>0</v>
      </c>
      <c r="H128">
        <f t="shared" si="131"/>
        <v>0</v>
      </c>
      <c r="I128">
        <f t="shared" si="131"/>
        <v>0</v>
      </c>
      <c r="J128">
        <f t="shared" si="131"/>
        <v>0</v>
      </c>
      <c r="K128">
        <f t="shared" si="131"/>
        <v>0</v>
      </c>
      <c r="L128">
        <f t="shared" si="131"/>
        <v>0</v>
      </c>
      <c r="M128">
        <f t="shared" si="131"/>
        <v>0</v>
      </c>
      <c r="N128">
        <f t="shared" si="131"/>
        <v>0</v>
      </c>
      <c r="O128">
        <f t="shared" si="70"/>
        <v>1</v>
      </c>
      <c r="P128">
        <f t="shared" si="71"/>
        <v>7</v>
      </c>
      <c r="Q128" t="str">
        <f>VLOOKUP(P128,'OEM Prefixes'!$A$1:$B$10,2,FALSE)</f>
        <v>PE Electronics, Inc.</v>
      </c>
    </row>
    <row r="129" spans="1:17" ht="27" thickBot="1" x14ac:dyDescent="0.3">
      <c r="A129" s="4" t="s">
        <v>3</v>
      </c>
      <c r="B129" s="21">
        <f t="shared" si="68"/>
        <v>0</v>
      </c>
      <c r="C129" s="5">
        <v>98.486199999999997</v>
      </c>
      <c r="D129" s="6">
        <v>1209</v>
      </c>
      <c r="E129">
        <f t="shared" ref="E129:N129" si="132">IF($C129&gt;=D$1,IF($C129&lt;E$1,1,0),0)</f>
        <v>0</v>
      </c>
      <c r="F129">
        <f t="shared" si="132"/>
        <v>0</v>
      </c>
      <c r="G129">
        <f t="shared" si="132"/>
        <v>0</v>
      </c>
      <c r="H129">
        <f t="shared" si="132"/>
        <v>1</v>
      </c>
      <c r="I129">
        <f t="shared" si="132"/>
        <v>0</v>
      </c>
      <c r="J129">
        <f t="shared" si="132"/>
        <v>0</v>
      </c>
      <c r="K129">
        <f t="shared" si="132"/>
        <v>0</v>
      </c>
      <c r="L129">
        <f t="shared" si="132"/>
        <v>0</v>
      </c>
      <c r="M129">
        <f t="shared" si="132"/>
        <v>0</v>
      </c>
      <c r="N129">
        <f t="shared" si="132"/>
        <v>0</v>
      </c>
      <c r="O129">
        <f t="shared" si="70"/>
        <v>1</v>
      </c>
      <c r="P129">
        <f t="shared" si="71"/>
        <v>1</v>
      </c>
      <c r="Q129" t="str">
        <f>VLOOKUP(P129,'OEM Prefixes'!$A$1:$B$10,2,FALSE)</f>
        <v>Trilobyte Resistor Company</v>
      </c>
    </row>
    <row r="130" spans="1:17" ht="27" thickBot="1" x14ac:dyDescent="0.3">
      <c r="A130" s="4" t="s">
        <v>4</v>
      </c>
      <c r="B130" s="21">
        <f t="shared" si="68"/>
        <v>1</v>
      </c>
      <c r="C130" s="5">
        <v>100</v>
      </c>
      <c r="D130" s="6">
        <v>9964</v>
      </c>
      <c r="E130">
        <f t="shared" ref="E130:N130" si="133">IF($C130&gt;=D$1,IF($C130&lt;E$1,1,0),0)</f>
        <v>0</v>
      </c>
      <c r="F130">
        <f t="shared" si="133"/>
        <v>0</v>
      </c>
      <c r="G130">
        <f t="shared" si="133"/>
        <v>0</v>
      </c>
      <c r="H130">
        <f t="shared" si="133"/>
        <v>0</v>
      </c>
      <c r="I130">
        <f t="shared" si="133"/>
        <v>0</v>
      </c>
      <c r="J130">
        <f t="shared" si="133"/>
        <v>1</v>
      </c>
      <c r="K130">
        <f t="shared" si="133"/>
        <v>0</v>
      </c>
      <c r="L130">
        <f t="shared" si="133"/>
        <v>0</v>
      </c>
      <c r="M130">
        <f t="shared" si="133"/>
        <v>0</v>
      </c>
      <c r="N130">
        <f t="shared" si="133"/>
        <v>0</v>
      </c>
      <c r="O130">
        <f t="shared" si="70"/>
        <v>1</v>
      </c>
      <c r="P130">
        <f t="shared" si="71"/>
        <v>9</v>
      </c>
      <c r="Q130" t="str">
        <f>VLOOKUP(P130,'OEM Prefixes'!$A$1:$B$10,2,FALSE)</f>
        <v>Wave Electronics, Inc.</v>
      </c>
    </row>
    <row r="131" spans="1:17" ht="27" thickBot="1" x14ac:dyDescent="0.3">
      <c r="A131" s="4" t="s">
        <v>3</v>
      </c>
      <c r="B131" s="21">
        <f t="shared" si="68"/>
        <v>0</v>
      </c>
      <c r="C131" s="5">
        <v>100.27379999999999</v>
      </c>
      <c r="D131" s="6">
        <v>4841</v>
      </c>
      <c r="E131">
        <f t="shared" ref="E131:N131" si="134">IF($C131&gt;=D$1,IF($C131&lt;E$1,1,0),0)</f>
        <v>0</v>
      </c>
      <c r="F131">
        <f t="shared" si="134"/>
        <v>0</v>
      </c>
      <c r="G131">
        <f t="shared" si="134"/>
        <v>0</v>
      </c>
      <c r="H131">
        <f t="shared" si="134"/>
        <v>0</v>
      </c>
      <c r="I131">
        <f t="shared" si="134"/>
        <v>0</v>
      </c>
      <c r="J131">
        <f t="shared" si="134"/>
        <v>1</v>
      </c>
      <c r="K131">
        <f t="shared" si="134"/>
        <v>0</v>
      </c>
      <c r="L131">
        <f t="shared" si="134"/>
        <v>0</v>
      </c>
      <c r="M131">
        <f t="shared" si="134"/>
        <v>0</v>
      </c>
      <c r="N131">
        <f t="shared" si="134"/>
        <v>0</v>
      </c>
      <c r="O131">
        <f t="shared" si="70"/>
        <v>1</v>
      </c>
      <c r="P131">
        <f t="shared" si="71"/>
        <v>4</v>
      </c>
      <c r="Q131" t="str">
        <f>VLOOKUP(P131,'OEM Prefixes'!$A$1:$B$10,2,FALSE)</f>
        <v>Adams Electric</v>
      </c>
    </row>
    <row r="132" spans="1:17" ht="27" thickBot="1" x14ac:dyDescent="0.3">
      <c r="A132" s="4" t="s">
        <v>4</v>
      </c>
      <c r="B132" s="21">
        <f t="shared" ref="B132:B195" si="135">IF(IFERROR(SEARCH("1%",A132),0)&gt;0,1,0)</f>
        <v>1</v>
      </c>
      <c r="C132" s="5">
        <v>99.932400000000001</v>
      </c>
      <c r="D132" s="6">
        <v>3803</v>
      </c>
      <c r="E132">
        <f t="shared" ref="E132:N132" si="136">IF($C132&gt;=D$1,IF($C132&lt;E$1,1,0),0)</f>
        <v>0</v>
      </c>
      <c r="F132">
        <f t="shared" si="136"/>
        <v>0</v>
      </c>
      <c r="G132">
        <f t="shared" si="136"/>
        <v>0</v>
      </c>
      <c r="H132">
        <f t="shared" si="136"/>
        <v>0</v>
      </c>
      <c r="I132">
        <f t="shared" si="136"/>
        <v>1</v>
      </c>
      <c r="J132">
        <f t="shared" si="136"/>
        <v>0</v>
      </c>
      <c r="K132">
        <f t="shared" si="136"/>
        <v>0</v>
      </c>
      <c r="L132">
        <f t="shared" si="136"/>
        <v>0</v>
      </c>
      <c r="M132">
        <f t="shared" si="136"/>
        <v>0</v>
      </c>
      <c r="N132">
        <f t="shared" si="136"/>
        <v>0</v>
      </c>
      <c r="O132">
        <f t="shared" ref="O132:O195" si="137">SUM(E132:N132)</f>
        <v>1</v>
      </c>
      <c r="P132">
        <f t="shared" ref="P132:P195" si="138">VALUE(LEFT(D132,1))</f>
        <v>3</v>
      </c>
      <c r="Q132" t="str">
        <f>VLOOKUP(P132,'OEM Prefixes'!$A$1:$B$10,2,FALSE)</f>
        <v>PE Electronics, Inc.</v>
      </c>
    </row>
    <row r="133" spans="1:17" ht="27" thickBot="1" x14ac:dyDescent="0.3">
      <c r="A133" s="4" t="s">
        <v>4</v>
      </c>
      <c r="B133" s="21">
        <f t="shared" si="135"/>
        <v>1</v>
      </c>
      <c r="C133" s="5">
        <v>99.91</v>
      </c>
      <c r="D133" s="6">
        <v>9352</v>
      </c>
      <c r="E133">
        <f t="shared" ref="E133:N133" si="139">IF($C133&gt;=D$1,IF($C133&lt;E$1,1,0),0)</f>
        <v>0</v>
      </c>
      <c r="F133">
        <f t="shared" si="139"/>
        <v>0</v>
      </c>
      <c r="G133">
        <f t="shared" si="139"/>
        <v>0</v>
      </c>
      <c r="H133">
        <f t="shared" si="139"/>
        <v>0</v>
      </c>
      <c r="I133">
        <f t="shared" si="139"/>
        <v>1</v>
      </c>
      <c r="J133">
        <f t="shared" si="139"/>
        <v>0</v>
      </c>
      <c r="K133">
        <f t="shared" si="139"/>
        <v>0</v>
      </c>
      <c r="L133">
        <f t="shared" si="139"/>
        <v>0</v>
      </c>
      <c r="M133">
        <f t="shared" si="139"/>
        <v>0</v>
      </c>
      <c r="N133">
        <f t="shared" si="139"/>
        <v>0</v>
      </c>
      <c r="O133">
        <f t="shared" si="137"/>
        <v>1</v>
      </c>
      <c r="P133">
        <f t="shared" si="138"/>
        <v>9</v>
      </c>
      <c r="Q133" t="str">
        <f>VLOOKUP(P133,'OEM Prefixes'!$A$1:$B$10,2,FALSE)</f>
        <v>Wave Electronics, Inc.</v>
      </c>
    </row>
    <row r="134" spans="1:17" ht="27" thickBot="1" x14ac:dyDescent="0.3">
      <c r="A134" s="4" t="s">
        <v>5</v>
      </c>
      <c r="B134" s="21">
        <f t="shared" si="135"/>
        <v>0</v>
      </c>
      <c r="C134" s="5">
        <v>99.855500000000006</v>
      </c>
      <c r="D134" s="6">
        <v>9706</v>
      </c>
      <c r="E134">
        <f t="shared" ref="E134:N134" si="140">IF($C134&gt;=D$1,IF($C134&lt;E$1,1,0),0)</f>
        <v>0</v>
      </c>
      <c r="F134">
        <f t="shared" si="140"/>
        <v>0</v>
      </c>
      <c r="G134">
        <f t="shared" si="140"/>
        <v>0</v>
      </c>
      <c r="H134">
        <f t="shared" si="140"/>
        <v>0</v>
      </c>
      <c r="I134">
        <f t="shared" si="140"/>
        <v>1</v>
      </c>
      <c r="J134">
        <f t="shared" si="140"/>
        <v>0</v>
      </c>
      <c r="K134">
        <f t="shared" si="140"/>
        <v>0</v>
      </c>
      <c r="L134">
        <f t="shared" si="140"/>
        <v>0</v>
      </c>
      <c r="M134">
        <f t="shared" si="140"/>
        <v>0</v>
      </c>
      <c r="N134">
        <f t="shared" si="140"/>
        <v>0</v>
      </c>
      <c r="O134">
        <f t="shared" si="137"/>
        <v>1</v>
      </c>
      <c r="P134">
        <f t="shared" si="138"/>
        <v>9</v>
      </c>
      <c r="Q134" t="str">
        <f>VLOOKUP(P134,'OEM Prefixes'!$A$1:$B$10,2,FALSE)</f>
        <v>Wave Electronics, Inc.</v>
      </c>
    </row>
    <row r="135" spans="1:17" ht="27" thickBot="1" x14ac:dyDescent="0.3">
      <c r="A135" s="4" t="s">
        <v>4</v>
      </c>
      <c r="B135" s="21">
        <f t="shared" si="135"/>
        <v>1</v>
      </c>
      <c r="C135" s="5">
        <v>99.171899999999994</v>
      </c>
      <c r="D135" s="6">
        <v>2714</v>
      </c>
      <c r="E135">
        <f t="shared" ref="E135:N135" si="141">IF($C135&gt;=D$1,IF($C135&lt;E$1,1,0),0)</f>
        <v>0</v>
      </c>
      <c r="F135">
        <f t="shared" si="141"/>
        <v>0</v>
      </c>
      <c r="G135">
        <f t="shared" si="141"/>
        <v>0</v>
      </c>
      <c r="H135">
        <f t="shared" si="141"/>
        <v>0</v>
      </c>
      <c r="I135">
        <f t="shared" si="141"/>
        <v>1</v>
      </c>
      <c r="J135">
        <f t="shared" si="141"/>
        <v>0</v>
      </c>
      <c r="K135">
        <f t="shared" si="141"/>
        <v>0</v>
      </c>
      <c r="L135">
        <f t="shared" si="141"/>
        <v>0</v>
      </c>
      <c r="M135">
        <f t="shared" si="141"/>
        <v>0</v>
      </c>
      <c r="N135">
        <f t="shared" si="141"/>
        <v>0</v>
      </c>
      <c r="O135">
        <f t="shared" si="137"/>
        <v>1</v>
      </c>
      <c r="P135">
        <f t="shared" si="138"/>
        <v>2</v>
      </c>
      <c r="Q135" t="str">
        <f>VLOOKUP(P135,'OEM Prefixes'!$A$1:$B$10,2,FALSE)</f>
        <v>PE Electronics, Inc.</v>
      </c>
    </row>
    <row r="136" spans="1:17" ht="27" thickBot="1" x14ac:dyDescent="0.3">
      <c r="A136" s="4" t="s">
        <v>4</v>
      </c>
      <c r="B136" s="21">
        <f t="shared" si="135"/>
        <v>1</v>
      </c>
      <c r="C136" s="5">
        <v>100.5476</v>
      </c>
      <c r="D136" s="6">
        <v>3084</v>
      </c>
      <c r="E136">
        <f t="shared" ref="E136:N136" si="142">IF($C136&gt;=D$1,IF($C136&lt;E$1,1,0),0)</f>
        <v>0</v>
      </c>
      <c r="F136">
        <f t="shared" si="142"/>
        <v>0</v>
      </c>
      <c r="G136">
        <f t="shared" si="142"/>
        <v>0</v>
      </c>
      <c r="H136">
        <f t="shared" si="142"/>
        <v>0</v>
      </c>
      <c r="I136">
        <f t="shared" si="142"/>
        <v>0</v>
      </c>
      <c r="J136">
        <f t="shared" si="142"/>
        <v>1</v>
      </c>
      <c r="K136">
        <f t="shared" si="142"/>
        <v>0</v>
      </c>
      <c r="L136">
        <f t="shared" si="142"/>
        <v>0</v>
      </c>
      <c r="M136">
        <f t="shared" si="142"/>
        <v>0</v>
      </c>
      <c r="N136">
        <f t="shared" si="142"/>
        <v>0</v>
      </c>
      <c r="O136">
        <f t="shared" si="137"/>
        <v>1</v>
      </c>
      <c r="P136">
        <f t="shared" si="138"/>
        <v>3</v>
      </c>
      <c r="Q136" t="str">
        <f>VLOOKUP(P136,'OEM Prefixes'!$A$1:$B$10,2,FALSE)</f>
        <v>PE Electronics, Inc.</v>
      </c>
    </row>
    <row r="137" spans="1:17" ht="27" thickBot="1" x14ac:dyDescent="0.3">
      <c r="A137" s="4" t="s">
        <v>5</v>
      </c>
      <c r="B137" s="21">
        <f t="shared" si="135"/>
        <v>0</v>
      </c>
      <c r="C137" s="5">
        <v>102.5205</v>
      </c>
      <c r="D137" s="6">
        <v>7276</v>
      </c>
      <c r="E137">
        <f t="shared" ref="E137:N137" si="143">IF($C137&gt;=D$1,IF($C137&lt;E$1,1,0),0)</f>
        <v>0</v>
      </c>
      <c r="F137">
        <f t="shared" si="143"/>
        <v>0</v>
      </c>
      <c r="G137">
        <f t="shared" si="143"/>
        <v>0</v>
      </c>
      <c r="H137">
        <f t="shared" si="143"/>
        <v>0</v>
      </c>
      <c r="I137">
        <f t="shared" si="143"/>
        <v>0</v>
      </c>
      <c r="J137">
        <f t="shared" si="143"/>
        <v>0</v>
      </c>
      <c r="K137">
        <f t="shared" si="143"/>
        <v>0</v>
      </c>
      <c r="L137">
        <f t="shared" si="143"/>
        <v>1</v>
      </c>
      <c r="M137">
        <f t="shared" si="143"/>
        <v>0</v>
      </c>
      <c r="N137">
        <f t="shared" si="143"/>
        <v>0</v>
      </c>
      <c r="O137">
        <f t="shared" si="137"/>
        <v>1</v>
      </c>
      <c r="P137">
        <f t="shared" si="138"/>
        <v>7</v>
      </c>
      <c r="Q137" t="str">
        <f>VLOOKUP(P137,'OEM Prefixes'!$A$1:$B$10,2,FALSE)</f>
        <v>PE Electronics, Inc.</v>
      </c>
    </row>
    <row r="138" spans="1:17" ht="27" thickBot="1" x14ac:dyDescent="0.3">
      <c r="A138" s="4" t="s">
        <v>5</v>
      </c>
      <c r="B138" s="21">
        <f t="shared" si="135"/>
        <v>0</v>
      </c>
      <c r="C138" s="5">
        <v>98.375500000000002</v>
      </c>
      <c r="D138" s="6">
        <v>4487</v>
      </c>
      <c r="E138">
        <f t="shared" ref="E138:N138" si="144">IF($C138&gt;=D$1,IF($C138&lt;E$1,1,0),0)</f>
        <v>0</v>
      </c>
      <c r="F138">
        <f t="shared" si="144"/>
        <v>0</v>
      </c>
      <c r="G138">
        <f t="shared" si="144"/>
        <v>0</v>
      </c>
      <c r="H138">
        <f t="shared" si="144"/>
        <v>1</v>
      </c>
      <c r="I138">
        <f t="shared" si="144"/>
        <v>0</v>
      </c>
      <c r="J138">
        <f t="shared" si="144"/>
        <v>0</v>
      </c>
      <c r="K138">
        <f t="shared" si="144"/>
        <v>0</v>
      </c>
      <c r="L138">
        <f t="shared" si="144"/>
        <v>0</v>
      </c>
      <c r="M138">
        <f t="shared" si="144"/>
        <v>0</v>
      </c>
      <c r="N138">
        <f t="shared" si="144"/>
        <v>0</v>
      </c>
      <c r="O138">
        <f t="shared" si="137"/>
        <v>1</v>
      </c>
      <c r="P138">
        <f t="shared" si="138"/>
        <v>4</v>
      </c>
      <c r="Q138" t="str">
        <f>VLOOKUP(P138,'OEM Prefixes'!$A$1:$B$10,2,FALSE)</f>
        <v>Adams Electric</v>
      </c>
    </row>
    <row r="139" spans="1:17" ht="27" thickBot="1" x14ac:dyDescent="0.3">
      <c r="A139" s="4" t="s">
        <v>5</v>
      </c>
      <c r="B139" s="21">
        <f t="shared" si="135"/>
        <v>0</v>
      </c>
      <c r="C139" s="5">
        <v>101.1045</v>
      </c>
      <c r="D139" s="6">
        <v>5607</v>
      </c>
      <c r="E139">
        <f t="shared" ref="E139:N139" si="145">IF($C139&gt;=D$1,IF($C139&lt;E$1,1,0),0)</f>
        <v>0</v>
      </c>
      <c r="F139">
        <f t="shared" si="145"/>
        <v>0</v>
      </c>
      <c r="G139">
        <f t="shared" si="145"/>
        <v>0</v>
      </c>
      <c r="H139">
        <f t="shared" si="145"/>
        <v>0</v>
      </c>
      <c r="I139">
        <f t="shared" si="145"/>
        <v>0</v>
      </c>
      <c r="J139">
        <f t="shared" si="145"/>
        <v>0</v>
      </c>
      <c r="K139">
        <f t="shared" si="145"/>
        <v>1</v>
      </c>
      <c r="L139">
        <f t="shared" si="145"/>
        <v>0</v>
      </c>
      <c r="M139">
        <f t="shared" si="145"/>
        <v>0</v>
      </c>
      <c r="N139">
        <f t="shared" si="145"/>
        <v>0</v>
      </c>
      <c r="O139">
        <f t="shared" si="137"/>
        <v>1</v>
      </c>
      <c r="P139">
        <f t="shared" si="138"/>
        <v>5</v>
      </c>
      <c r="Q139" t="str">
        <f>VLOOKUP(P139,'OEM Prefixes'!$A$1:$B$10,2,FALSE)</f>
        <v>Trilobyte Resistor Company</v>
      </c>
    </row>
    <row r="140" spans="1:17" ht="27" thickBot="1" x14ac:dyDescent="0.3">
      <c r="A140" s="4" t="s">
        <v>4</v>
      </c>
      <c r="B140" s="21">
        <f t="shared" si="135"/>
        <v>1</v>
      </c>
      <c r="C140" s="5">
        <v>100.0121</v>
      </c>
      <c r="D140" s="6">
        <v>7897</v>
      </c>
      <c r="E140">
        <f t="shared" ref="E140:N140" si="146">IF($C140&gt;=D$1,IF($C140&lt;E$1,1,0),0)</f>
        <v>0</v>
      </c>
      <c r="F140">
        <f t="shared" si="146"/>
        <v>0</v>
      </c>
      <c r="G140">
        <f t="shared" si="146"/>
        <v>0</v>
      </c>
      <c r="H140">
        <f t="shared" si="146"/>
        <v>0</v>
      </c>
      <c r="I140">
        <f t="shared" si="146"/>
        <v>0</v>
      </c>
      <c r="J140">
        <f t="shared" si="146"/>
        <v>1</v>
      </c>
      <c r="K140">
        <f t="shared" si="146"/>
        <v>0</v>
      </c>
      <c r="L140">
        <f t="shared" si="146"/>
        <v>0</v>
      </c>
      <c r="M140">
        <f t="shared" si="146"/>
        <v>0</v>
      </c>
      <c r="N140">
        <f t="shared" si="146"/>
        <v>0</v>
      </c>
      <c r="O140">
        <f t="shared" si="137"/>
        <v>1</v>
      </c>
      <c r="P140">
        <f t="shared" si="138"/>
        <v>7</v>
      </c>
      <c r="Q140" t="str">
        <f>VLOOKUP(P140,'OEM Prefixes'!$A$1:$B$10,2,FALSE)</f>
        <v>PE Electronics, Inc.</v>
      </c>
    </row>
    <row r="141" spans="1:17" ht="27" thickBot="1" x14ac:dyDescent="0.3">
      <c r="A141" s="4" t="s">
        <v>4</v>
      </c>
      <c r="B141" s="21">
        <f t="shared" si="135"/>
        <v>1</v>
      </c>
      <c r="C141" s="5">
        <v>100.1444</v>
      </c>
      <c r="D141" s="6">
        <v>1088</v>
      </c>
      <c r="E141">
        <f t="shared" ref="E141:N141" si="147">IF($C141&gt;=D$1,IF($C141&lt;E$1,1,0),0)</f>
        <v>0</v>
      </c>
      <c r="F141">
        <f t="shared" si="147"/>
        <v>0</v>
      </c>
      <c r="G141">
        <f t="shared" si="147"/>
        <v>0</v>
      </c>
      <c r="H141">
        <f t="shared" si="147"/>
        <v>0</v>
      </c>
      <c r="I141">
        <f t="shared" si="147"/>
        <v>0</v>
      </c>
      <c r="J141">
        <f t="shared" si="147"/>
        <v>1</v>
      </c>
      <c r="K141">
        <f t="shared" si="147"/>
        <v>0</v>
      </c>
      <c r="L141">
        <f t="shared" si="147"/>
        <v>0</v>
      </c>
      <c r="M141">
        <f t="shared" si="147"/>
        <v>0</v>
      </c>
      <c r="N141">
        <f t="shared" si="147"/>
        <v>0</v>
      </c>
      <c r="O141">
        <f t="shared" si="137"/>
        <v>1</v>
      </c>
      <c r="P141">
        <f t="shared" si="138"/>
        <v>1</v>
      </c>
      <c r="Q141" t="str">
        <f>VLOOKUP(P141,'OEM Prefixes'!$A$1:$B$10,2,FALSE)</f>
        <v>Trilobyte Resistor Company</v>
      </c>
    </row>
    <row r="142" spans="1:17" ht="27" thickBot="1" x14ac:dyDescent="0.3">
      <c r="A142" s="4" t="s">
        <v>4</v>
      </c>
      <c r="B142" s="21">
        <f t="shared" si="135"/>
        <v>1</v>
      </c>
      <c r="C142" s="5">
        <v>100.30249999999999</v>
      </c>
      <c r="D142" s="6">
        <v>2370</v>
      </c>
      <c r="E142">
        <f t="shared" ref="E142:N142" si="148">IF($C142&gt;=D$1,IF($C142&lt;E$1,1,0),0)</f>
        <v>0</v>
      </c>
      <c r="F142">
        <f t="shared" si="148"/>
        <v>0</v>
      </c>
      <c r="G142">
        <f t="shared" si="148"/>
        <v>0</v>
      </c>
      <c r="H142">
        <f t="shared" si="148"/>
        <v>0</v>
      </c>
      <c r="I142">
        <f t="shared" si="148"/>
        <v>0</v>
      </c>
      <c r="J142">
        <f t="shared" si="148"/>
        <v>1</v>
      </c>
      <c r="K142">
        <f t="shared" si="148"/>
        <v>0</v>
      </c>
      <c r="L142">
        <f t="shared" si="148"/>
        <v>0</v>
      </c>
      <c r="M142">
        <f t="shared" si="148"/>
        <v>0</v>
      </c>
      <c r="N142">
        <f t="shared" si="148"/>
        <v>0</v>
      </c>
      <c r="O142">
        <f t="shared" si="137"/>
        <v>1</v>
      </c>
      <c r="P142">
        <f t="shared" si="138"/>
        <v>2</v>
      </c>
      <c r="Q142" t="str">
        <f>VLOOKUP(P142,'OEM Prefixes'!$A$1:$B$10,2,FALSE)</f>
        <v>PE Electronics, Inc.</v>
      </c>
    </row>
    <row r="143" spans="1:17" ht="27" thickBot="1" x14ac:dyDescent="0.3">
      <c r="A143" s="4" t="s">
        <v>3</v>
      </c>
      <c r="B143" s="21">
        <f t="shared" si="135"/>
        <v>0</v>
      </c>
      <c r="C143" s="5">
        <v>99.558199999999999</v>
      </c>
      <c r="D143" s="6">
        <v>6271</v>
      </c>
      <c r="E143">
        <f t="shared" ref="E143:N143" si="149">IF($C143&gt;=D$1,IF($C143&lt;E$1,1,0),0)</f>
        <v>0</v>
      </c>
      <c r="F143">
        <f t="shared" si="149"/>
        <v>0</v>
      </c>
      <c r="G143">
        <f t="shared" si="149"/>
        <v>0</v>
      </c>
      <c r="H143">
        <f t="shared" si="149"/>
        <v>0</v>
      </c>
      <c r="I143">
        <f t="shared" si="149"/>
        <v>1</v>
      </c>
      <c r="J143">
        <f t="shared" si="149"/>
        <v>0</v>
      </c>
      <c r="K143">
        <f t="shared" si="149"/>
        <v>0</v>
      </c>
      <c r="L143">
        <f t="shared" si="149"/>
        <v>0</v>
      </c>
      <c r="M143">
        <f t="shared" si="149"/>
        <v>0</v>
      </c>
      <c r="N143">
        <f t="shared" si="149"/>
        <v>0</v>
      </c>
      <c r="O143">
        <f t="shared" si="137"/>
        <v>1</v>
      </c>
      <c r="P143">
        <f t="shared" si="138"/>
        <v>6</v>
      </c>
      <c r="Q143" t="str">
        <f>VLOOKUP(P143,'OEM Prefixes'!$A$1:$B$10,2,FALSE)</f>
        <v>Tanks and Trains Electric Company</v>
      </c>
    </row>
    <row r="144" spans="1:17" ht="27" thickBot="1" x14ac:dyDescent="0.3">
      <c r="A144" s="4" t="s">
        <v>3</v>
      </c>
      <c r="B144" s="21">
        <f t="shared" si="135"/>
        <v>0</v>
      </c>
      <c r="C144" s="5">
        <v>101.0658</v>
      </c>
      <c r="D144" s="6">
        <v>3904</v>
      </c>
      <c r="E144">
        <f t="shared" ref="E144:N144" si="150">IF($C144&gt;=D$1,IF($C144&lt;E$1,1,0),0)</f>
        <v>0</v>
      </c>
      <c r="F144">
        <f t="shared" si="150"/>
        <v>0</v>
      </c>
      <c r="G144">
        <f t="shared" si="150"/>
        <v>0</v>
      </c>
      <c r="H144">
        <f t="shared" si="150"/>
        <v>0</v>
      </c>
      <c r="I144">
        <f t="shared" si="150"/>
        <v>0</v>
      </c>
      <c r="J144">
        <f t="shared" si="150"/>
        <v>0</v>
      </c>
      <c r="K144">
        <f t="shared" si="150"/>
        <v>1</v>
      </c>
      <c r="L144">
        <f t="shared" si="150"/>
        <v>0</v>
      </c>
      <c r="M144">
        <f t="shared" si="150"/>
        <v>0</v>
      </c>
      <c r="N144">
        <f t="shared" si="150"/>
        <v>0</v>
      </c>
      <c r="O144">
        <f t="shared" si="137"/>
        <v>1</v>
      </c>
      <c r="P144">
        <f t="shared" si="138"/>
        <v>3</v>
      </c>
      <c r="Q144" t="str">
        <f>VLOOKUP(P144,'OEM Prefixes'!$A$1:$B$10,2,FALSE)</f>
        <v>PE Electronics, Inc.</v>
      </c>
    </row>
    <row r="145" spans="1:17" ht="27" thickBot="1" x14ac:dyDescent="0.3">
      <c r="A145" s="4" t="s">
        <v>5</v>
      </c>
      <c r="B145" s="21">
        <f t="shared" si="135"/>
        <v>0</v>
      </c>
      <c r="C145" s="5">
        <v>96.302000000000007</v>
      </c>
      <c r="D145" s="6">
        <v>5168</v>
      </c>
      <c r="E145">
        <f t="shared" ref="E145:N145" si="151">IF($C145&gt;=D$1,IF($C145&lt;E$1,1,0),0)</f>
        <v>0</v>
      </c>
      <c r="F145">
        <f t="shared" si="151"/>
        <v>1</v>
      </c>
      <c r="G145">
        <f t="shared" si="151"/>
        <v>0</v>
      </c>
      <c r="H145">
        <f t="shared" si="151"/>
        <v>0</v>
      </c>
      <c r="I145">
        <f t="shared" si="151"/>
        <v>0</v>
      </c>
      <c r="J145">
        <f t="shared" si="151"/>
        <v>0</v>
      </c>
      <c r="K145">
        <f t="shared" si="151"/>
        <v>0</v>
      </c>
      <c r="L145">
        <f t="shared" si="151"/>
        <v>0</v>
      </c>
      <c r="M145">
        <f t="shared" si="151"/>
        <v>0</v>
      </c>
      <c r="N145">
        <f t="shared" si="151"/>
        <v>0</v>
      </c>
      <c r="O145">
        <f t="shared" si="137"/>
        <v>1</v>
      </c>
      <c r="P145">
        <f t="shared" si="138"/>
        <v>5</v>
      </c>
      <c r="Q145" t="str">
        <f>VLOOKUP(P145,'OEM Prefixes'!$A$1:$B$10,2,FALSE)</f>
        <v>Trilobyte Resistor Company</v>
      </c>
    </row>
    <row r="146" spans="1:17" ht="27" thickBot="1" x14ac:dyDescent="0.3">
      <c r="A146" s="4" t="s">
        <v>4</v>
      </c>
      <c r="B146" s="21">
        <f t="shared" si="135"/>
        <v>1</v>
      </c>
      <c r="C146" s="5">
        <v>100.26009999999999</v>
      </c>
      <c r="D146" s="6">
        <v>8024</v>
      </c>
      <c r="E146">
        <f t="shared" ref="E146:N146" si="152">IF($C146&gt;=D$1,IF($C146&lt;E$1,1,0),0)</f>
        <v>0</v>
      </c>
      <c r="F146">
        <f t="shared" si="152"/>
        <v>0</v>
      </c>
      <c r="G146">
        <f t="shared" si="152"/>
        <v>0</v>
      </c>
      <c r="H146">
        <f t="shared" si="152"/>
        <v>0</v>
      </c>
      <c r="I146">
        <f t="shared" si="152"/>
        <v>0</v>
      </c>
      <c r="J146">
        <f t="shared" si="152"/>
        <v>1</v>
      </c>
      <c r="K146">
        <f t="shared" si="152"/>
        <v>0</v>
      </c>
      <c r="L146">
        <f t="shared" si="152"/>
        <v>0</v>
      </c>
      <c r="M146">
        <f t="shared" si="152"/>
        <v>0</v>
      </c>
      <c r="N146">
        <f t="shared" si="152"/>
        <v>0</v>
      </c>
      <c r="O146">
        <f t="shared" si="137"/>
        <v>1</v>
      </c>
      <c r="P146">
        <f t="shared" si="138"/>
        <v>8</v>
      </c>
      <c r="Q146" t="str">
        <f>VLOOKUP(P146,'OEM Prefixes'!$A$1:$B$10,2,FALSE)</f>
        <v>PE Electronics, Inc.</v>
      </c>
    </row>
    <row r="147" spans="1:17" ht="27" thickBot="1" x14ac:dyDescent="0.3">
      <c r="A147" s="4" t="s">
        <v>3</v>
      </c>
      <c r="B147" s="21">
        <f t="shared" si="135"/>
        <v>0</v>
      </c>
      <c r="C147" s="5">
        <v>98.875</v>
      </c>
      <c r="D147" s="6">
        <v>1035</v>
      </c>
      <c r="E147">
        <f t="shared" ref="E147:N147" si="153">IF($C147&gt;=D$1,IF($C147&lt;E$1,1,0),0)</f>
        <v>0</v>
      </c>
      <c r="F147">
        <f t="shared" si="153"/>
        <v>0</v>
      </c>
      <c r="G147">
        <f t="shared" si="153"/>
        <v>0</v>
      </c>
      <c r="H147">
        <f t="shared" si="153"/>
        <v>1</v>
      </c>
      <c r="I147">
        <f t="shared" si="153"/>
        <v>0</v>
      </c>
      <c r="J147">
        <f t="shared" si="153"/>
        <v>0</v>
      </c>
      <c r="K147">
        <f t="shared" si="153"/>
        <v>0</v>
      </c>
      <c r="L147">
        <f t="shared" si="153"/>
        <v>0</v>
      </c>
      <c r="M147">
        <f t="shared" si="153"/>
        <v>0</v>
      </c>
      <c r="N147">
        <f t="shared" si="153"/>
        <v>0</v>
      </c>
      <c r="O147">
        <f t="shared" si="137"/>
        <v>1</v>
      </c>
      <c r="P147">
        <f t="shared" si="138"/>
        <v>1</v>
      </c>
      <c r="Q147" t="str">
        <f>VLOOKUP(P147,'OEM Prefixes'!$A$1:$B$10,2,FALSE)</f>
        <v>Trilobyte Resistor Company</v>
      </c>
    </row>
    <row r="148" spans="1:17" ht="27" thickBot="1" x14ac:dyDescent="0.3">
      <c r="A148" s="4" t="s">
        <v>3</v>
      </c>
      <c r="B148" s="21">
        <f t="shared" si="135"/>
        <v>0</v>
      </c>
      <c r="C148" s="5">
        <v>99.372799999999998</v>
      </c>
      <c r="D148" s="6">
        <v>2355</v>
      </c>
      <c r="E148">
        <f t="shared" ref="E148:N148" si="154">IF($C148&gt;=D$1,IF($C148&lt;E$1,1,0),0)</f>
        <v>0</v>
      </c>
      <c r="F148">
        <f t="shared" si="154"/>
        <v>0</v>
      </c>
      <c r="G148">
        <f t="shared" si="154"/>
        <v>0</v>
      </c>
      <c r="H148">
        <f t="shared" si="154"/>
        <v>0</v>
      </c>
      <c r="I148">
        <f t="shared" si="154"/>
        <v>1</v>
      </c>
      <c r="J148">
        <f t="shared" si="154"/>
        <v>0</v>
      </c>
      <c r="K148">
        <f t="shared" si="154"/>
        <v>0</v>
      </c>
      <c r="L148">
        <f t="shared" si="154"/>
        <v>0</v>
      </c>
      <c r="M148">
        <f t="shared" si="154"/>
        <v>0</v>
      </c>
      <c r="N148">
        <f t="shared" si="154"/>
        <v>0</v>
      </c>
      <c r="O148">
        <f t="shared" si="137"/>
        <v>1</v>
      </c>
      <c r="P148">
        <f t="shared" si="138"/>
        <v>2</v>
      </c>
      <c r="Q148" t="str">
        <f>VLOOKUP(P148,'OEM Prefixes'!$A$1:$B$10,2,FALSE)</f>
        <v>PE Electronics, Inc.</v>
      </c>
    </row>
    <row r="149" spans="1:17" ht="27" thickBot="1" x14ac:dyDescent="0.3">
      <c r="A149" s="4" t="s">
        <v>5</v>
      </c>
      <c r="B149" s="21">
        <f t="shared" si="135"/>
        <v>0</v>
      </c>
      <c r="C149" s="5">
        <v>102.2445</v>
      </c>
      <c r="D149" s="6">
        <v>7873</v>
      </c>
      <c r="E149">
        <f t="shared" ref="E149:N149" si="155">IF($C149&gt;=D$1,IF($C149&lt;E$1,1,0),0)</f>
        <v>0</v>
      </c>
      <c r="F149">
        <f t="shared" si="155"/>
        <v>0</v>
      </c>
      <c r="G149">
        <f t="shared" si="155"/>
        <v>0</v>
      </c>
      <c r="H149">
        <f t="shared" si="155"/>
        <v>0</v>
      </c>
      <c r="I149">
        <f t="shared" si="155"/>
        <v>0</v>
      </c>
      <c r="J149">
        <f t="shared" si="155"/>
        <v>0</v>
      </c>
      <c r="K149">
        <f t="shared" si="155"/>
        <v>0</v>
      </c>
      <c r="L149">
        <f t="shared" si="155"/>
        <v>1</v>
      </c>
      <c r="M149">
        <f t="shared" si="155"/>
        <v>0</v>
      </c>
      <c r="N149">
        <f t="shared" si="155"/>
        <v>0</v>
      </c>
      <c r="O149">
        <f t="shared" si="137"/>
        <v>1</v>
      </c>
      <c r="P149">
        <f t="shared" si="138"/>
        <v>7</v>
      </c>
      <c r="Q149" t="str">
        <f>VLOOKUP(P149,'OEM Prefixes'!$A$1:$B$10,2,FALSE)</f>
        <v>PE Electronics, Inc.</v>
      </c>
    </row>
    <row r="150" spans="1:17" ht="27" thickBot="1" x14ac:dyDescent="0.3">
      <c r="A150" s="4" t="s">
        <v>3</v>
      </c>
      <c r="B150" s="21">
        <f t="shared" si="135"/>
        <v>0</v>
      </c>
      <c r="C150" s="5">
        <v>99.911799999999999</v>
      </c>
      <c r="D150" s="6">
        <v>5909</v>
      </c>
      <c r="E150">
        <f t="shared" ref="E150:N150" si="156">IF($C150&gt;=D$1,IF($C150&lt;E$1,1,0),0)</f>
        <v>0</v>
      </c>
      <c r="F150">
        <f t="shared" si="156"/>
        <v>0</v>
      </c>
      <c r="G150">
        <f t="shared" si="156"/>
        <v>0</v>
      </c>
      <c r="H150">
        <f t="shared" si="156"/>
        <v>0</v>
      </c>
      <c r="I150">
        <f t="shared" si="156"/>
        <v>1</v>
      </c>
      <c r="J150">
        <f t="shared" si="156"/>
        <v>0</v>
      </c>
      <c r="K150">
        <f t="shared" si="156"/>
        <v>0</v>
      </c>
      <c r="L150">
        <f t="shared" si="156"/>
        <v>0</v>
      </c>
      <c r="M150">
        <f t="shared" si="156"/>
        <v>0</v>
      </c>
      <c r="N150">
        <f t="shared" si="156"/>
        <v>0</v>
      </c>
      <c r="O150">
        <f t="shared" si="137"/>
        <v>1</v>
      </c>
      <c r="P150">
        <f t="shared" si="138"/>
        <v>5</v>
      </c>
      <c r="Q150" t="str">
        <f>VLOOKUP(P150,'OEM Prefixes'!$A$1:$B$10,2,FALSE)</f>
        <v>Trilobyte Resistor Company</v>
      </c>
    </row>
    <row r="151" spans="1:17" ht="27" thickBot="1" x14ac:dyDescent="0.3">
      <c r="A151" s="4" t="s">
        <v>3</v>
      </c>
      <c r="B151" s="21">
        <f t="shared" si="135"/>
        <v>0</v>
      </c>
      <c r="C151" s="5">
        <v>99.843199999999996</v>
      </c>
      <c r="D151" s="6">
        <v>8283</v>
      </c>
      <c r="E151">
        <f t="shared" ref="E151:N151" si="157">IF($C151&gt;=D$1,IF($C151&lt;E$1,1,0),0)</f>
        <v>0</v>
      </c>
      <c r="F151">
        <f t="shared" si="157"/>
        <v>0</v>
      </c>
      <c r="G151">
        <f t="shared" si="157"/>
        <v>0</v>
      </c>
      <c r="H151">
        <f t="shared" si="157"/>
        <v>0</v>
      </c>
      <c r="I151">
        <f t="shared" si="157"/>
        <v>1</v>
      </c>
      <c r="J151">
        <f t="shared" si="157"/>
        <v>0</v>
      </c>
      <c r="K151">
        <f t="shared" si="157"/>
        <v>0</v>
      </c>
      <c r="L151">
        <f t="shared" si="157"/>
        <v>0</v>
      </c>
      <c r="M151">
        <f t="shared" si="157"/>
        <v>0</v>
      </c>
      <c r="N151">
        <f t="shared" si="157"/>
        <v>0</v>
      </c>
      <c r="O151">
        <f t="shared" si="137"/>
        <v>1</v>
      </c>
      <c r="P151">
        <f t="shared" si="138"/>
        <v>8</v>
      </c>
      <c r="Q151" t="str">
        <f>VLOOKUP(P151,'OEM Prefixes'!$A$1:$B$10,2,FALSE)</f>
        <v>PE Electronics, Inc.</v>
      </c>
    </row>
    <row r="152" spans="1:17" ht="27" thickBot="1" x14ac:dyDescent="0.3">
      <c r="A152" s="4" t="s">
        <v>5</v>
      </c>
      <c r="B152" s="21">
        <f t="shared" si="135"/>
        <v>0</v>
      </c>
      <c r="C152" s="5">
        <v>96.719499999999996</v>
      </c>
      <c r="D152" s="6">
        <v>1940</v>
      </c>
      <c r="E152">
        <f t="shared" ref="E152:N152" si="158">IF($C152&gt;=D$1,IF($C152&lt;E$1,1,0),0)</f>
        <v>0</v>
      </c>
      <c r="F152">
        <f t="shared" si="158"/>
        <v>1</v>
      </c>
      <c r="G152">
        <f t="shared" si="158"/>
        <v>0</v>
      </c>
      <c r="H152">
        <f t="shared" si="158"/>
        <v>0</v>
      </c>
      <c r="I152">
        <f t="shared" si="158"/>
        <v>0</v>
      </c>
      <c r="J152">
        <f t="shared" si="158"/>
        <v>0</v>
      </c>
      <c r="K152">
        <f t="shared" si="158"/>
        <v>0</v>
      </c>
      <c r="L152">
        <f t="shared" si="158"/>
        <v>0</v>
      </c>
      <c r="M152">
        <f t="shared" si="158"/>
        <v>0</v>
      </c>
      <c r="N152">
        <f t="shared" si="158"/>
        <v>0</v>
      </c>
      <c r="O152">
        <f t="shared" si="137"/>
        <v>1</v>
      </c>
      <c r="P152">
        <f t="shared" si="138"/>
        <v>1</v>
      </c>
      <c r="Q152" t="str">
        <f>VLOOKUP(P152,'OEM Prefixes'!$A$1:$B$10,2,FALSE)</f>
        <v>Trilobyte Resistor Company</v>
      </c>
    </row>
    <row r="153" spans="1:17" ht="27" thickBot="1" x14ac:dyDescent="0.3">
      <c r="A153" s="4" t="s">
        <v>3</v>
      </c>
      <c r="B153" s="21">
        <f t="shared" si="135"/>
        <v>0</v>
      </c>
      <c r="C153" s="5">
        <v>99.047799999999995</v>
      </c>
      <c r="D153" s="6">
        <v>8417</v>
      </c>
      <c r="E153">
        <f t="shared" ref="E153:N153" si="159">IF($C153&gt;=D$1,IF($C153&lt;E$1,1,0),0)</f>
        <v>0</v>
      </c>
      <c r="F153">
        <f t="shared" si="159"/>
        <v>0</v>
      </c>
      <c r="G153">
        <f t="shared" si="159"/>
        <v>0</v>
      </c>
      <c r="H153">
        <f t="shared" si="159"/>
        <v>0</v>
      </c>
      <c r="I153">
        <f t="shared" si="159"/>
        <v>1</v>
      </c>
      <c r="J153">
        <f t="shared" si="159"/>
        <v>0</v>
      </c>
      <c r="K153">
        <f t="shared" si="159"/>
        <v>0</v>
      </c>
      <c r="L153">
        <f t="shared" si="159"/>
        <v>0</v>
      </c>
      <c r="M153">
        <f t="shared" si="159"/>
        <v>0</v>
      </c>
      <c r="N153">
        <f t="shared" si="159"/>
        <v>0</v>
      </c>
      <c r="O153">
        <f t="shared" si="137"/>
        <v>1</v>
      </c>
      <c r="P153">
        <f t="shared" si="138"/>
        <v>8</v>
      </c>
      <c r="Q153" t="str">
        <f>VLOOKUP(P153,'OEM Prefixes'!$A$1:$B$10,2,FALSE)</f>
        <v>PE Electronics, Inc.</v>
      </c>
    </row>
    <row r="154" spans="1:17" ht="27" thickBot="1" x14ac:dyDescent="0.3">
      <c r="A154" s="4" t="s">
        <v>5</v>
      </c>
      <c r="B154" s="21">
        <f t="shared" si="135"/>
        <v>0</v>
      </c>
      <c r="C154" s="5">
        <v>99.927999999999997</v>
      </c>
      <c r="D154" s="6">
        <v>8535</v>
      </c>
      <c r="E154">
        <f t="shared" ref="E154:N154" si="160">IF($C154&gt;=D$1,IF($C154&lt;E$1,1,0),0)</f>
        <v>0</v>
      </c>
      <c r="F154">
        <f t="shared" si="160"/>
        <v>0</v>
      </c>
      <c r="G154">
        <f t="shared" si="160"/>
        <v>0</v>
      </c>
      <c r="H154">
        <f t="shared" si="160"/>
        <v>0</v>
      </c>
      <c r="I154">
        <f t="shared" si="160"/>
        <v>1</v>
      </c>
      <c r="J154">
        <f t="shared" si="160"/>
        <v>0</v>
      </c>
      <c r="K154">
        <f t="shared" si="160"/>
        <v>0</v>
      </c>
      <c r="L154">
        <f t="shared" si="160"/>
        <v>0</v>
      </c>
      <c r="M154">
        <f t="shared" si="160"/>
        <v>0</v>
      </c>
      <c r="N154">
        <f t="shared" si="160"/>
        <v>0</v>
      </c>
      <c r="O154">
        <f t="shared" si="137"/>
        <v>1</v>
      </c>
      <c r="P154">
        <f t="shared" si="138"/>
        <v>8</v>
      </c>
      <c r="Q154" t="str">
        <f>VLOOKUP(P154,'OEM Prefixes'!$A$1:$B$10,2,FALSE)</f>
        <v>PE Electronics, Inc.</v>
      </c>
    </row>
    <row r="155" spans="1:17" ht="27" thickBot="1" x14ac:dyDescent="0.3">
      <c r="A155" s="4" t="s">
        <v>5</v>
      </c>
      <c r="B155" s="21">
        <f t="shared" si="135"/>
        <v>0</v>
      </c>
      <c r="C155" s="5">
        <v>103.78449999999999</v>
      </c>
      <c r="D155" s="6">
        <v>8327</v>
      </c>
      <c r="E155">
        <f t="shared" ref="E155:N155" si="161">IF($C155&gt;=D$1,IF($C155&lt;E$1,1,0),0)</f>
        <v>0</v>
      </c>
      <c r="F155">
        <f t="shared" si="161"/>
        <v>0</v>
      </c>
      <c r="G155">
        <f t="shared" si="161"/>
        <v>0</v>
      </c>
      <c r="H155">
        <f t="shared" si="161"/>
        <v>0</v>
      </c>
      <c r="I155">
        <f t="shared" si="161"/>
        <v>0</v>
      </c>
      <c r="J155">
        <f t="shared" si="161"/>
        <v>0</v>
      </c>
      <c r="K155">
        <f t="shared" si="161"/>
        <v>0</v>
      </c>
      <c r="L155">
        <f t="shared" si="161"/>
        <v>0</v>
      </c>
      <c r="M155">
        <f t="shared" si="161"/>
        <v>1</v>
      </c>
      <c r="N155">
        <f t="shared" si="161"/>
        <v>0</v>
      </c>
      <c r="O155">
        <f t="shared" si="137"/>
        <v>1</v>
      </c>
      <c r="P155">
        <f t="shared" si="138"/>
        <v>8</v>
      </c>
      <c r="Q155" t="str">
        <f>VLOOKUP(P155,'OEM Prefixes'!$A$1:$B$10,2,FALSE)</f>
        <v>PE Electronics, Inc.</v>
      </c>
    </row>
    <row r="156" spans="1:17" ht="27" thickBot="1" x14ac:dyDescent="0.3">
      <c r="A156" s="4" t="s">
        <v>3</v>
      </c>
      <c r="B156" s="21">
        <f t="shared" si="135"/>
        <v>0</v>
      </c>
      <c r="C156" s="5">
        <v>99.948800000000006</v>
      </c>
      <c r="D156" s="6">
        <v>1877</v>
      </c>
      <c r="E156">
        <f t="shared" ref="E156:N156" si="162">IF($C156&gt;=D$1,IF($C156&lt;E$1,1,0),0)</f>
        <v>0</v>
      </c>
      <c r="F156">
        <f t="shared" si="162"/>
        <v>0</v>
      </c>
      <c r="G156">
        <f t="shared" si="162"/>
        <v>0</v>
      </c>
      <c r="H156">
        <f t="shared" si="162"/>
        <v>0</v>
      </c>
      <c r="I156">
        <f t="shared" si="162"/>
        <v>1</v>
      </c>
      <c r="J156">
        <f t="shared" si="162"/>
        <v>0</v>
      </c>
      <c r="K156">
        <f t="shared" si="162"/>
        <v>0</v>
      </c>
      <c r="L156">
        <f t="shared" si="162"/>
        <v>0</v>
      </c>
      <c r="M156">
        <f t="shared" si="162"/>
        <v>0</v>
      </c>
      <c r="N156">
        <f t="shared" si="162"/>
        <v>0</v>
      </c>
      <c r="O156">
        <f t="shared" si="137"/>
        <v>1</v>
      </c>
      <c r="P156">
        <f t="shared" si="138"/>
        <v>1</v>
      </c>
      <c r="Q156" t="str">
        <f>VLOOKUP(P156,'OEM Prefixes'!$A$1:$B$10,2,FALSE)</f>
        <v>Trilobyte Resistor Company</v>
      </c>
    </row>
    <row r="157" spans="1:17" ht="27" thickBot="1" x14ac:dyDescent="0.3">
      <c r="A157" s="4" t="s">
        <v>3</v>
      </c>
      <c r="B157" s="21">
        <f t="shared" si="135"/>
        <v>0</v>
      </c>
      <c r="C157" s="5">
        <v>99.996799999999993</v>
      </c>
      <c r="D157" s="6">
        <v>2464</v>
      </c>
      <c r="E157">
        <f t="shared" ref="E157:N157" si="163">IF($C157&gt;=D$1,IF($C157&lt;E$1,1,0),0)</f>
        <v>0</v>
      </c>
      <c r="F157">
        <f t="shared" si="163"/>
        <v>0</v>
      </c>
      <c r="G157">
        <f t="shared" si="163"/>
        <v>0</v>
      </c>
      <c r="H157">
        <f t="shared" si="163"/>
        <v>0</v>
      </c>
      <c r="I157">
        <f t="shared" si="163"/>
        <v>1</v>
      </c>
      <c r="J157">
        <f t="shared" si="163"/>
        <v>0</v>
      </c>
      <c r="K157">
        <f t="shared" si="163"/>
        <v>0</v>
      </c>
      <c r="L157">
        <f t="shared" si="163"/>
        <v>0</v>
      </c>
      <c r="M157">
        <f t="shared" si="163"/>
        <v>0</v>
      </c>
      <c r="N157">
        <f t="shared" si="163"/>
        <v>0</v>
      </c>
      <c r="O157">
        <f t="shared" si="137"/>
        <v>1</v>
      </c>
      <c r="P157">
        <f t="shared" si="138"/>
        <v>2</v>
      </c>
      <c r="Q157" t="str">
        <f>VLOOKUP(P157,'OEM Prefixes'!$A$1:$B$10,2,FALSE)</f>
        <v>PE Electronics, Inc.</v>
      </c>
    </row>
    <row r="158" spans="1:17" ht="27" thickBot="1" x14ac:dyDescent="0.3">
      <c r="A158" s="4" t="s">
        <v>5</v>
      </c>
      <c r="B158" s="21">
        <f t="shared" si="135"/>
        <v>0</v>
      </c>
      <c r="C158" s="5">
        <v>101.7405</v>
      </c>
      <c r="D158" s="6">
        <v>8641</v>
      </c>
      <c r="E158">
        <f t="shared" ref="E158:N158" si="164">IF($C158&gt;=D$1,IF($C158&lt;E$1,1,0),0)</f>
        <v>0</v>
      </c>
      <c r="F158">
        <f t="shared" si="164"/>
        <v>0</v>
      </c>
      <c r="G158">
        <f t="shared" si="164"/>
        <v>0</v>
      </c>
      <c r="H158">
        <f t="shared" si="164"/>
        <v>0</v>
      </c>
      <c r="I158">
        <f t="shared" si="164"/>
        <v>0</v>
      </c>
      <c r="J158">
        <f t="shared" si="164"/>
        <v>0</v>
      </c>
      <c r="K158">
        <f t="shared" si="164"/>
        <v>1</v>
      </c>
      <c r="L158">
        <f t="shared" si="164"/>
        <v>0</v>
      </c>
      <c r="M158">
        <f t="shared" si="164"/>
        <v>0</v>
      </c>
      <c r="N158">
        <f t="shared" si="164"/>
        <v>0</v>
      </c>
      <c r="O158">
        <f t="shared" si="137"/>
        <v>1</v>
      </c>
      <c r="P158">
        <f t="shared" si="138"/>
        <v>8</v>
      </c>
      <c r="Q158" t="str">
        <f>VLOOKUP(P158,'OEM Prefixes'!$A$1:$B$10,2,FALSE)</f>
        <v>PE Electronics, Inc.</v>
      </c>
    </row>
    <row r="159" spans="1:17" ht="27" thickBot="1" x14ac:dyDescent="0.3">
      <c r="A159" s="4" t="s">
        <v>5</v>
      </c>
      <c r="B159" s="21">
        <f t="shared" si="135"/>
        <v>0</v>
      </c>
      <c r="C159" s="5">
        <v>98.847999999999999</v>
      </c>
      <c r="D159" s="6">
        <v>6591</v>
      </c>
      <c r="E159">
        <f t="shared" ref="E159:N159" si="165">IF($C159&gt;=D$1,IF($C159&lt;E$1,1,0),0)</f>
        <v>0</v>
      </c>
      <c r="F159">
        <f t="shared" si="165"/>
        <v>0</v>
      </c>
      <c r="G159">
        <f t="shared" si="165"/>
        <v>0</v>
      </c>
      <c r="H159">
        <f t="shared" si="165"/>
        <v>1</v>
      </c>
      <c r="I159">
        <f t="shared" si="165"/>
        <v>0</v>
      </c>
      <c r="J159">
        <f t="shared" si="165"/>
        <v>0</v>
      </c>
      <c r="K159">
        <f t="shared" si="165"/>
        <v>0</v>
      </c>
      <c r="L159">
        <f t="shared" si="165"/>
        <v>0</v>
      </c>
      <c r="M159">
        <f t="shared" si="165"/>
        <v>0</v>
      </c>
      <c r="N159">
        <f t="shared" si="165"/>
        <v>0</v>
      </c>
      <c r="O159">
        <f t="shared" si="137"/>
        <v>1</v>
      </c>
      <c r="P159">
        <f t="shared" si="138"/>
        <v>6</v>
      </c>
      <c r="Q159" t="str">
        <f>VLOOKUP(P159,'OEM Prefixes'!$A$1:$B$10,2,FALSE)</f>
        <v>Tanks and Trains Electric Company</v>
      </c>
    </row>
    <row r="160" spans="1:17" ht="27" thickBot="1" x14ac:dyDescent="0.3">
      <c r="A160" s="4" t="s">
        <v>3</v>
      </c>
      <c r="B160" s="21">
        <f t="shared" si="135"/>
        <v>0</v>
      </c>
      <c r="C160" s="5">
        <v>99.519800000000004</v>
      </c>
      <c r="D160" s="6">
        <v>4769</v>
      </c>
      <c r="E160">
        <f t="shared" ref="E160:N160" si="166">IF($C160&gt;=D$1,IF($C160&lt;E$1,1,0),0)</f>
        <v>0</v>
      </c>
      <c r="F160">
        <f t="shared" si="166"/>
        <v>0</v>
      </c>
      <c r="G160">
        <f t="shared" si="166"/>
        <v>0</v>
      </c>
      <c r="H160">
        <f t="shared" si="166"/>
        <v>0</v>
      </c>
      <c r="I160">
        <f t="shared" si="166"/>
        <v>1</v>
      </c>
      <c r="J160">
        <f t="shared" si="166"/>
        <v>0</v>
      </c>
      <c r="K160">
        <f t="shared" si="166"/>
        <v>0</v>
      </c>
      <c r="L160">
        <f t="shared" si="166"/>
        <v>0</v>
      </c>
      <c r="M160">
        <f t="shared" si="166"/>
        <v>0</v>
      </c>
      <c r="N160">
        <f t="shared" si="166"/>
        <v>0</v>
      </c>
      <c r="O160">
        <f t="shared" si="137"/>
        <v>1</v>
      </c>
      <c r="P160">
        <f t="shared" si="138"/>
        <v>4</v>
      </c>
      <c r="Q160" t="str">
        <f>VLOOKUP(P160,'OEM Prefixes'!$A$1:$B$10,2,FALSE)</f>
        <v>Adams Electric</v>
      </c>
    </row>
    <row r="161" spans="1:17" ht="27" thickBot="1" x14ac:dyDescent="0.3">
      <c r="A161" s="4" t="s">
        <v>4</v>
      </c>
      <c r="B161" s="21">
        <f t="shared" si="135"/>
        <v>1</v>
      </c>
      <c r="C161" s="5">
        <v>99.967600000000004</v>
      </c>
      <c r="D161" s="6">
        <v>4811</v>
      </c>
      <c r="E161">
        <f t="shared" ref="E161:N161" si="167">IF($C161&gt;=D$1,IF($C161&lt;E$1,1,0),0)</f>
        <v>0</v>
      </c>
      <c r="F161">
        <f t="shared" si="167"/>
        <v>0</v>
      </c>
      <c r="G161">
        <f t="shared" si="167"/>
        <v>0</v>
      </c>
      <c r="H161">
        <f t="shared" si="167"/>
        <v>0</v>
      </c>
      <c r="I161">
        <f t="shared" si="167"/>
        <v>1</v>
      </c>
      <c r="J161">
        <f t="shared" si="167"/>
        <v>0</v>
      </c>
      <c r="K161">
        <f t="shared" si="167"/>
        <v>0</v>
      </c>
      <c r="L161">
        <f t="shared" si="167"/>
        <v>0</v>
      </c>
      <c r="M161">
        <f t="shared" si="167"/>
        <v>0</v>
      </c>
      <c r="N161">
        <f t="shared" si="167"/>
        <v>0</v>
      </c>
      <c r="O161">
        <f t="shared" si="137"/>
        <v>1</v>
      </c>
      <c r="P161">
        <f t="shared" si="138"/>
        <v>4</v>
      </c>
      <c r="Q161" t="str">
        <f>VLOOKUP(P161,'OEM Prefixes'!$A$1:$B$10,2,FALSE)</f>
        <v>Adams Electric</v>
      </c>
    </row>
    <row r="162" spans="1:17" ht="27" thickBot="1" x14ac:dyDescent="0.3">
      <c r="A162" s="4" t="s">
        <v>4</v>
      </c>
      <c r="B162" s="21">
        <f t="shared" si="135"/>
        <v>1</v>
      </c>
      <c r="C162" s="5">
        <v>99.963899999999995</v>
      </c>
      <c r="D162" s="6">
        <v>7100</v>
      </c>
      <c r="E162">
        <f t="shared" ref="E162:N162" si="168">IF($C162&gt;=D$1,IF($C162&lt;E$1,1,0),0)</f>
        <v>0</v>
      </c>
      <c r="F162">
        <f t="shared" si="168"/>
        <v>0</v>
      </c>
      <c r="G162">
        <f t="shared" si="168"/>
        <v>0</v>
      </c>
      <c r="H162">
        <f t="shared" si="168"/>
        <v>0</v>
      </c>
      <c r="I162">
        <f t="shared" si="168"/>
        <v>1</v>
      </c>
      <c r="J162">
        <f t="shared" si="168"/>
        <v>0</v>
      </c>
      <c r="K162">
        <f t="shared" si="168"/>
        <v>0</v>
      </c>
      <c r="L162">
        <f t="shared" si="168"/>
        <v>0</v>
      </c>
      <c r="M162">
        <f t="shared" si="168"/>
        <v>0</v>
      </c>
      <c r="N162">
        <f t="shared" si="168"/>
        <v>0</v>
      </c>
      <c r="O162">
        <f t="shared" si="137"/>
        <v>1</v>
      </c>
      <c r="P162">
        <f t="shared" si="138"/>
        <v>7</v>
      </c>
      <c r="Q162" t="str">
        <f>VLOOKUP(P162,'OEM Prefixes'!$A$1:$B$10,2,FALSE)</f>
        <v>PE Electronics, Inc.</v>
      </c>
    </row>
    <row r="163" spans="1:17" ht="27" thickBot="1" x14ac:dyDescent="0.3">
      <c r="A163" s="4" t="s">
        <v>4</v>
      </c>
      <c r="B163" s="21">
        <f t="shared" si="135"/>
        <v>1</v>
      </c>
      <c r="C163" s="5">
        <v>100.1849</v>
      </c>
      <c r="D163" s="6">
        <v>6590</v>
      </c>
      <c r="E163">
        <f t="shared" ref="E163:N163" si="169">IF($C163&gt;=D$1,IF($C163&lt;E$1,1,0),0)</f>
        <v>0</v>
      </c>
      <c r="F163">
        <f t="shared" si="169"/>
        <v>0</v>
      </c>
      <c r="G163">
        <f t="shared" si="169"/>
        <v>0</v>
      </c>
      <c r="H163">
        <f t="shared" si="169"/>
        <v>0</v>
      </c>
      <c r="I163">
        <f t="shared" si="169"/>
        <v>0</v>
      </c>
      <c r="J163">
        <f t="shared" si="169"/>
        <v>1</v>
      </c>
      <c r="K163">
        <f t="shared" si="169"/>
        <v>0</v>
      </c>
      <c r="L163">
        <f t="shared" si="169"/>
        <v>0</v>
      </c>
      <c r="M163">
        <f t="shared" si="169"/>
        <v>0</v>
      </c>
      <c r="N163">
        <f t="shared" si="169"/>
        <v>0</v>
      </c>
      <c r="O163">
        <f t="shared" si="137"/>
        <v>1</v>
      </c>
      <c r="P163">
        <f t="shared" si="138"/>
        <v>6</v>
      </c>
      <c r="Q163" t="str">
        <f>VLOOKUP(P163,'OEM Prefixes'!$A$1:$B$10,2,FALSE)</f>
        <v>Tanks and Trains Electric Company</v>
      </c>
    </row>
    <row r="164" spans="1:17" ht="27" thickBot="1" x14ac:dyDescent="0.3">
      <c r="A164" s="4" t="s">
        <v>4</v>
      </c>
      <c r="B164" s="21">
        <f t="shared" si="135"/>
        <v>1</v>
      </c>
      <c r="C164" s="5">
        <v>100.5476</v>
      </c>
      <c r="D164" s="6">
        <v>1219</v>
      </c>
      <c r="E164">
        <f t="shared" ref="E164:N164" si="170">IF($C164&gt;=D$1,IF($C164&lt;E$1,1,0),0)</f>
        <v>0</v>
      </c>
      <c r="F164">
        <f t="shared" si="170"/>
        <v>0</v>
      </c>
      <c r="G164">
        <f t="shared" si="170"/>
        <v>0</v>
      </c>
      <c r="H164">
        <f t="shared" si="170"/>
        <v>0</v>
      </c>
      <c r="I164">
        <f t="shared" si="170"/>
        <v>0</v>
      </c>
      <c r="J164">
        <f t="shared" si="170"/>
        <v>1</v>
      </c>
      <c r="K164">
        <f t="shared" si="170"/>
        <v>0</v>
      </c>
      <c r="L164">
        <f t="shared" si="170"/>
        <v>0</v>
      </c>
      <c r="M164">
        <f t="shared" si="170"/>
        <v>0</v>
      </c>
      <c r="N164">
        <f t="shared" si="170"/>
        <v>0</v>
      </c>
      <c r="O164">
        <f t="shared" si="137"/>
        <v>1</v>
      </c>
      <c r="P164">
        <f t="shared" si="138"/>
        <v>1</v>
      </c>
      <c r="Q164" t="str">
        <f>VLOOKUP(P164,'OEM Prefixes'!$A$1:$B$10,2,FALSE)</f>
        <v>Trilobyte Resistor Company</v>
      </c>
    </row>
    <row r="165" spans="1:17" ht="27" thickBot="1" x14ac:dyDescent="0.3">
      <c r="A165" s="4" t="s">
        <v>5</v>
      </c>
      <c r="B165" s="21">
        <f t="shared" si="135"/>
        <v>0</v>
      </c>
      <c r="C165" s="5">
        <v>97.035499999999999</v>
      </c>
      <c r="D165" s="6">
        <v>4732</v>
      </c>
      <c r="E165">
        <f t="shared" ref="E165:N165" si="171">IF($C165&gt;=D$1,IF($C165&lt;E$1,1,0),0)</f>
        <v>0</v>
      </c>
      <c r="F165">
        <f t="shared" si="171"/>
        <v>0</v>
      </c>
      <c r="G165">
        <f t="shared" si="171"/>
        <v>1</v>
      </c>
      <c r="H165">
        <f t="shared" si="171"/>
        <v>0</v>
      </c>
      <c r="I165">
        <f t="shared" si="171"/>
        <v>0</v>
      </c>
      <c r="J165">
        <f t="shared" si="171"/>
        <v>0</v>
      </c>
      <c r="K165">
        <f t="shared" si="171"/>
        <v>0</v>
      </c>
      <c r="L165">
        <f t="shared" si="171"/>
        <v>0</v>
      </c>
      <c r="M165">
        <f t="shared" si="171"/>
        <v>0</v>
      </c>
      <c r="N165">
        <f t="shared" si="171"/>
        <v>0</v>
      </c>
      <c r="O165">
        <f t="shared" si="137"/>
        <v>1</v>
      </c>
      <c r="P165">
        <f t="shared" si="138"/>
        <v>4</v>
      </c>
      <c r="Q165" t="str">
        <f>VLOOKUP(P165,'OEM Prefixes'!$A$1:$B$10,2,FALSE)</f>
        <v>Adams Electric</v>
      </c>
    </row>
    <row r="166" spans="1:17" ht="27" thickBot="1" x14ac:dyDescent="0.3">
      <c r="A166" s="4" t="s">
        <v>3</v>
      </c>
      <c r="B166" s="21">
        <f t="shared" si="135"/>
        <v>0</v>
      </c>
      <c r="C166" s="5">
        <v>98.783199999999994</v>
      </c>
      <c r="D166" s="6">
        <v>4867</v>
      </c>
      <c r="E166">
        <f t="shared" ref="E166:N166" si="172">IF($C166&gt;=D$1,IF($C166&lt;E$1,1,0),0)</f>
        <v>0</v>
      </c>
      <c r="F166">
        <f t="shared" si="172"/>
        <v>0</v>
      </c>
      <c r="G166">
        <f t="shared" si="172"/>
        <v>0</v>
      </c>
      <c r="H166">
        <f t="shared" si="172"/>
        <v>1</v>
      </c>
      <c r="I166">
        <f t="shared" si="172"/>
        <v>0</v>
      </c>
      <c r="J166">
        <f t="shared" si="172"/>
        <v>0</v>
      </c>
      <c r="K166">
        <f t="shared" si="172"/>
        <v>0</v>
      </c>
      <c r="L166">
        <f t="shared" si="172"/>
        <v>0</v>
      </c>
      <c r="M166">
        <f t="shared" si="172"/>
        <v>0</v>
      </c>
      <c r="N166">
        <f t="shared" si="172"/>
        <v>0</v>
      </c>
      <c r="O166">
        <f t="shared" si="137"/>
        <v>1</v>
      </c>
      <c r="P166">
        <f t="shared" si="138"/>
        <v>4</v>
      </c>
      <c r="Q166" t="str">
        <f>VLOOKUP(P166,'OEM Prefixes'!$A$1:$B$10,2,FALSE)</f>
        <v>Adams Electric</v>
      </c>
    </row>
    <row r="167" spans="1:17" ht="27" thickBot="1" x14ac:dyDescent="0.3">
      <c r="A167" s="4" t="s">
        <v>5</v>
      </c>
      <c r="B167" s="21">
        <f t="shared" si="135"/>
        <v>0</v>
      </c>
      <c r="C167" s="5">
        <v>102.1125</v>
      </c>
      <c r="D167" s="6">
        <v>2515</v>
      </c>
      <c r="E167">
        <f t="shared" ref="E167:N167" si="173">IF($C167&gt;=D$1,IF($C167&lt;E$1,1,0),0)</f>
        <v>0</v>
      </c>
      <c r="F167">
        <f t="shared" si="173"/>
        <v>0</v>
      </c>
      <c r="G167">
        <f t="shared" si="173"/>
        <v>0</v>
      </c>
      <c r="H167">
        <f t="shared" si="173"/>
        <v>0</v>
      </c>
      <c r="I167">
        <f t="shared" si="173"/>
        <v>0</v>
      </c>
      <c r="J167">
        <f t="shared" si="173"/>
        <v>0</v>
      </c>
      <c r="K167">
        <f t="shared" si="173"/>
        <v>0</v>
      </c>
      <c r="L167">
        <f t="shared" si="173"/>
        <v>1</v>
      </c>
      <c r="M167">
        <f t="shared" si="173"/>
        <v>0</v>
      </c>
      <c r="N167">
        <f t="shared" si="173"/>
        <v>0</v>
      </c>
      <c r="O167">
        <f t="shared" si="137"/>
        <v>1</v>
      </c>
      <c r="P167">
        <f t="shared" si="138"/>
        <v>2</v>
      </c>
      <c r="Q167" t="str">
        <f>VLOOKUP(P167,'OEM Prefixes'!$A$1:$B$10,2,FALSE)</f>
        <v>PE Electronics, Inc.</v>
      </c>
    </row>
    <row r="168" spans="1:17" ht="27" thickBot="1" x14ac:dyDescent="0.3">
      <c r="A168" s="4" t="s">
        <v>4</v>
      </c>
      <c r="B168" s="21">
        <f t="shared" si="135"/>
        <v>1</v>
      </c>
      <c r="C168" s="5">
        <v>99.96</v>
      </c>
      <c r="D168" s="6">
        <v>4456</v>
      </c>
      <c r="E168">
        <f t="shared" ref="E168:N168" si="174">IF($C168&gt;=D$1,IF($C168&lt;E$1,1,0),0)</f>
        <v>0</v>
      </c>
      <c r="F168">
        <f t="shared" si="174"/>
        <v>0</v>
      </c>
      <c r="G168">
        <f t="shared" si="174"/>
        <v>0</v>
      </c>
      <c r="H168">
        <f t="shared" si="174"/>
        <v>0</v>
      </c>
      <c r="I168">
        <f t="shared" si="174"/>
        <v>1</v>
      </c>
      <c r="J168">
        <f t="shared" si="174"/>
        <v>0</v>
      </c>
      <c r="K168">
        <f t="shared" si="174"/>
        <v>0</v>
      </c>
      <c r="L168">
        <f t="shared" si="174"/>
        <v>0</v>
      </c>
      <c r="M168">
        <f t="shared" si="174"/>
        <v>0</v>
      </c>
      <c r="N168">
        <f t="shared" si="174"/>
        <v>0</v>
      </c>
      <c r="O168">
        <f t="shared" si="137"/>
        <v>1</v>
      </c>
      <c r="P168">
        <f t="shared" si="138"/>
        <v>4</v>
      </c>
      <c r="Q168" t="str">
        <f>VLOOKUP(P168,'OEM Prefixes'!$A$1:$B$10,2,FALSE)</f>
        <v>Adams Electric</v>
      </c>
    </row>
    <row r="169" spans="1:17" ht="27" thickBot="1" x14ac:dyDescent="0.3">
      <c r="A169" s="4" t="s">
        <v>3</v>
      </c>
      <c r="B169" s="21">
        <f t="shared" si="135"/>
        <v>0</v>
      </c>
      <c r="C169" s="5">
        <v>100.045</v>
      </c>
      <c r="D169" s="6">
        <v>7099</v>
      </c>
      <c r="E169">
        <f t="shared" ref="E169:N169" si="175">IF($C169&gt;=D$1,IF($C169&lt;E$1,1,0),0)</f>
        <v>0</v>
      </c>
      <c r="F169">
        <f t="shared" si="175"/>
        <v>0</v>
      </c>
      <c r="G169">
        <f t="shared" si="175"/>
        <v>0</v>
      </c>
      <c r="H169">
        <f t="shared" si="175"/>
        <v>0</v>
      </c>
      <c r="I169">
        <f t="shared" si="175"/>
        <v>0</v>
      </c>
      <c r="J169">
        <f t="shared" si="175"/>
        <v>1</v>
      </c>
      <c r="K169">
        <f t="shared" si="175"/>
        <v>0</v>
      </c>
      <c r="L169">
        <f t="shared" si="175"/>
        <v>0</v>
      </c>
      <c r="M169">
        <f t="shared" si="175"/>
        <v>0</v>
      </c>
      <c r="N169">
        <f t="shared" si="175"/>
        <v>0</v>
      </c>
      <c r="O169">
        <f t="shared" si="137"/>
        <v>1</v>
      </c>
      <c r="P169">
        <f t="shared" si="138"/>
        <v>7</v>
      </c>
      <c r="Q169" t="str">
        <f>VLOOKUP(P169,'OEM Prefixes'!$A$1:$B$10,2,FALSE)</f>
        <v>PE Electronics, Inc.</v>
      </c>
    </row>
    <row r="170" spans="1:17" ht="27" thickBot="1" x14ac:dyDescent="0.3">
      <c r="A170" s="4" t="s">
        <v>5</v>
      </c>
      <c r="B170" s="21">
        <f t="shared" si="135"/>
        <v>0</v>
      </c>
      <c r="C170" s="5">
        <v>103.12050000000001</v>
      </c>
      <c r="D170" s="6">
        <v>5169</v>
      </c>
      <c r="E170">
        <f t="shared" ref="E170:N170" si="176">IF($C170&gt;=D$1,IF($C170&lt;E$1,1,0),0)</f>
        <v>0</v>
      </c>
      <c r="F170">
        <f t="shared" si="176"/>
        <v>0</v>
      </c>
      <c r="G170">
        <f t="shared" si="176"/>
        <v>0</v>
      </c>
      <c r="H170">
        <f t="shared" si="176"/>
        <v>0</v>
      </c>
      <c r="I170">
        <f t="shared" si="176"/>
        <v>0</v>
      </c>
      <c r="J170">
        <f t="shared" si="176"/>
        <v>0</v>
      </c>
      <c r="K170">
        <f t="shared" si="176"/>
        <v>0</v>
      </c>
      <c r="L170">
        <f t="shared" si="176"/>
        <v>0</v>
      </c>
      <c r="M170">
        <f t="shared" si="176"/>
        <v>1</v>
      </c>
      <c r="N170">
        <f t="shared" si="176"/>
        <v>0</v>
      </c>
      <c r="O170">
        <f t="shared" si="137"/>
        <v>1</v>
      </c>
      <c r="P170">
        <f t="shared" si="138"/>
        <v>5</v>
      </c>
      <c r="Q170" t="str">
        <f>VLOOKUP(P170,'OEM Prefixes'!$A$1:$B$10,2,FALSE)</f>
        <v>Trilobyte Resistor Company</v>
      </c>
    </row>
    <row r="171" spans="1:17" ht="27" thickBot="1" x14ac:dyDescent="0.3">
      <c r="A171" s="4" t="s">
        <v>5</v>
      </c>
      <c r="B171" s="21">
        <f t="shared" si="135"/>
        <v>0</v>
      </c>
      <c r="C171" s="5">
        <v>101.5125</v>
      </c>
      <c r="D171" s="6">
        <v>8476</v>
      </c>
      <c r="E171">
        <f t="shared" ref="E171:N171" si="177">IF($C171&gt;=D$1,IF($C171&lt;E$1,1,0),0)</f>
        <v>0</v>
      </c>
      <c r="F171">
        <f t="shared" si="177"/>
        <v>0</v>
      </c>
      <c r="G171">
        <f t="shared" si="177"/>
        <v>0</v>
      </c>
      <c r="H171">
        <f t="shared" si="177"/>
        <v>0</v>
      </c>
      <c r="I171">
        <f t="shared" si="177"/>
        <v>0</v>
      </c>
      <c r="J171">
        <f t="shared" si="177"/>
        <v>0</v>
      </c>
      <c r="K171">
        <f t="shared" si="177"/>
        <v>1</v>
      </c>
      <c r="L171">
        <f t="shared" si="177"/>
        <v>0</v>
      </c>
      <c r="M171">
        <f t="shared" si="177"/>
        <v>0</v>
      </c>
      <c r="N171">
        <f t="shared" si="177"/>
        <v>0</v>
      </c>
      <c r="O171">
        <f t="shared" si="137"/>
        <v>1</v>
      </c>
      <c r="P171">
        <f t="shared" si="138"/>
        <v>8</v>
      </c>
      <c r="Q171" t="str">
        <f>VLOOKUP(P171,'OEM Prefixes'!$A$1:$B$10,2,FALSE)</f>
        <v>PE Electronics, Inc.</v>
      </c>
    </row>
    <row r="172" spans="1:17" ht="27" thickBot="1" x14ac:dyDescent="0.3">
      <c r="A172" s="4" t="s">
        <v>4</v>
      </c>
      <c r="B172" s="21">
        <f t="shared" si="135"/>
        <v>1</v>
      </c>
      <c r="C172" s="5">
        <v>100.2809</v>
      </c>
      <c r="D172" s="6">
        <v>8296</v>
      </c>
      <c r="E172">
        <f t="shared" ref="E172:N172" si="178">IF($C172&gt;=D$1,IF($C172&lt;E$1,1,0),0)</f>
        <v>0</v>
      </c>
      <c r="F172">
        <f t="shared" si="178"/>
        <v>0</v>
      </c>
      <c r="G172">
        <f t="shared" si="178"/>
        <v>0</v>
      </c>
      <c r="H172">
        <f t="shared" si="178"/>
        <v>0</v>
      </c>
      <c r="I172">
        <f t="shared" si="178"/>
        <v>0</v>
      </c>
      <c r="J172">
        <f t="shared" si="178"/>
        <v>1</v>
      </c>
      <c r="K172">
        <f t="shared" si="178"/>
        <v>0</v>
      </c>
      <c r="L172">
        <f t="shared" si="178"/>
        <v>0</v>
      </c>
      <c r="M172">
        <f t="shared" si="178"/>
        <v>0</v>
      </c>
      <c r="N172">
        <f t="shared" si="178"/>
        <v>0</v>
      </c>
      <c r="O172">
        <f t="shared" si="137"/>
        <v>1</v>
      </c>
      <c r="P172">
        <f t="shared" si="138"/>
        <v>8</v>
      </c>
      <c r="Q172" t="str">
        <f>VLOOKUP(P172,'OEM Prefixes'!$A$1:$B$10,2,FALSE)</f>
        <v>PE Electronics, Inc.</v>
      </c>
    </row>
    <row r="173" spans="1:17" ht="27" thickBot="1" x14ac:dyDescent="0.3">
      <c r="A173" s="4" t="s">
        <v>3</v>
      </c>
      <c r="B173" s="21">
        <f t="shared" si="135"/>
        <v>0</v>
      </c>
      <c r="C173" s="5">
        <v>101.47920000000001</v>
      </c>
      <c r="D173" s="6">
        <v>9289</v>
      </c>
      <c r="E173">
        <f t="shared" ref="E173:N173" si="179">IF($C173&gt;=D$1,IF($C173&lt;E$1,1,0),0)</f>
        <v>0</v>
      </c>
      <c r="F173">
        <f t="shared" si="179"/>
        <v>0</v>
      </c>
      <c r="G173">
        <f t="shared" si="179"/>
        <v>0</v>
      </c>
      <c r="H173">
        <f t="shared" si="179"/>
        <v>0</v>
      </c>
      <c r="I173">
        <f t="shared" si="179"/>
        <v>0</v>
      </c>
      <c r="J173">
        <f t="shared" si="179"/>
        <v>0</v>
      </c>
      <c r="K173">
        <f t="shared" si="179"/>
        <v>1</v>
      </c>
      <c r="L173">
        <f t="shared" si="179"/>
        <v>0</v>
      </c>
      <c r="M173">
        <f t="shared" si="179"/>
        <v>0</v>
      </c>
      <c r="N173">
        <f t="shared" si="179"/>
        <v>0</v>
      </c>
      <c r="O173">
        <f t="shared" si="137"/>
        <v>1</v>
      </c>
      <c r="P173">
        <f t="shared" si="138"/>
        <v>9</v>
      </c>
      <c r="Q173" t="str">
        <f>VLOOKUP(P173,'OEM Prefixes'!$A$1:$B$10,2,FALSE)</f>
        <v>Wave Electronics, Inc.</v>
      </c>
    </row>
    <row r="174" spans="1:17" ht="27" thickBot="1" x14ac:dyDescent="0.3">
      <c r="A174" s="4" t="s">
        <v>4</v>
      </c>
      <c r="B174" s="21">
        <f t="shared" si="135"/>
        <v>1</v>
      </c>
      <c r="C174" s="5">
        <v>100.00360000000001</v>
      </c>
      <c r="D174" s="6">
        <v>7648</v>
      </c>
      <c r="E174">
        <f t="shared" ref="E174:N174" si="180">IF($C174&gt;=D$1,IF($C174&lt;E$1,1,0),0)</f>
        <v>0</v>
      </c>
      <c r="F174">
        <f t="shared" si="180"/>
        <v>0</v>
      </c>
      <c r="G174">
        <f t="shared" si="180"/>
        <v>0</v>
      </c>
      <c r="H174">
        <f t="shared" si="180"/>
        <v>0</v>
      </c>
      <c r="I174">
        <f t="shared" si="180"/>
        <v>0</v>
      </c>
      <c r="J174">
        <f t="shared" si="180"/>
        <v>1</v>
      </c>
      <c r="K174">
        <f t="shared" si="180"/>
        <v>0</v>
      </c>
      <c r="L174">
        <f t="shared" si="180"/>
        <v>0</v>
      </c>
      <c r="M174">
        <f t="shared" si="180"/>
        <v>0</v>
      </c>
      <c r="N174">
        <f t="shared" si="180"/>
        <v>0</v>
      </c>
      <c r="O174">
        <f t="shared" si="137"/>
        <v>1</v>
      </c>
      <c r="P174">
        <f t="shared" si="138"/>
        <v>7</v>
      </c>
      <c r="Q174" t="str">
        <f>VLOOKUP(P174,'OEM Prefixes'!$A$1:$B$10,2,FALSE)</f>
        <v>PE Electronics, Inc.</v>
      </c>
    </row>
    <row r="175" spans="1:17" ht="27" thickBot="1" x14ac:dyDescent="0.3">
      <c r="A175" s="4" t="s">
        <v>3</v>
      </c>
      <c r="B175" s="21">
        <f t="shared" si="135"/>
        <v>0</v>
      </c>
      <c r="C175" s="5">
        <v>100.2312</v>
      </c>
      <c r="D175" s="6">
        <v>7744</v>
      </c>
      <c r="E175">
        <f t="shared" ref="E175:N175" si="181">IF($C175&gt;=D$1,IF($C175&lt;E$1,1,0),0)</f>
        <v>0</v>
      </c>
      <c r="F175">
        <f t="shared" si="181"/>
        <v>0</v>
      </c>
      <c r="G175">
        <f t="shared" si="181"/>
        <v>0</v>
      </c>
      <c r="H175">
        <f t="shared" si="181"/>
        <v>0</v>
      </c>
      <c r="I175">
        <f t="shared" si="181"/>
        <v>0</v>
      </c>
      <c r="J175">
        <f t="shared" si="181"/>
        <v>1</v>
      </c>
      <c r="K175">
        <f t="shared" si="181"/>
        <v>0</v>
      </c>
      <c r="L175">
        <f t="shared" si="181"/>
        <v>0</v>
      </c>
      <c r="M175">
        <f t="shared" si="181"/>
        <v>0</v>
      </c>
      <c r="N175">
        <f t="shared" si="181"/>
        <v>0</v>
      </c>
      <c r="O175">
        <f t="shared" si="137"/>
        <v>1</v>
      </c>
      <c r="P175">
        <f t="shared" si="138"/>
        <v>7</v>
      </c>
      <c r="Q175" t="str">
        <f>VLOOKUP(P175,'OEM Prefixes'!$A$1:$B$10,2,FALSE)</f>
        <v>PE Electronics, Inc.</v>
      </c>
    </row>
    <row r="176" spans="1:17" ht="27" thickBot="1" x14ac:dyDescent="0.3">
      <c r="A176" s="4" t="s">
        <v>5</v>
      </c>
      <c r="B176" s="21">
        <f t="shared" si="135"/>
        <v>0</v>
      </c>
      <c r="C176" s="5">
        <v>99.999499999999998</v>
      </c>
      <c r="D176" s="6">
        <v>4975</v>
      </c>
      <c r="E176">
        <f t="shared" ref="E176:N176" si="182">IF($C176&gt;=D$1,IF($C176&lt;E$1,1,0),0)</f>
        <v>0</v>
      </c>
      <c r="F176">
        <f t="shared" si="182"/>
        <v>0</v>
      </c>
      <c r="G176">
        <f t="shared" si="182"/>
        <v>0</v>
      </c>
      <c r="H176">
        <f t="shared" si="182"/>
        <v>0</v>
      </c>
      <c r="I176">
        <f t="shared" si="182"/>
        <v>1</v>
      </c>
      <c r="J176">
        <f t="shared" si="182"/>
        <v>0</v>
      </c>
      <c r="K176">
        <f t="shared" si="182"/>
        <v>0</v>
      </c>
      <c r="L176">
        <f t="shared" si="182"/>
        <v>0</v>
      </c>
      <c r="M176">
        <f t="shared" si="182"/>
        <v>0</v>
      </c>
      <c r="N176">
        <f t="shared" si="182"/>
        <v>0</v>
      </c>
      <c r="O176">
        <f t="shared" si="137"/>
        <v>1</v>
      </c>
      <c r="P176">
        <f t="shared" si="138"/>
        <v>4</v>
      </c>
      <c r="Q176" t="str">
        <f>VLOOKUP(P176,'OEM Prefixes'!$A$1:$B$10,2,FALSE)</f>
        <v>Adams Electric</v>
      </c>
    </row>
    <row r="177" spans="1:17" ht="27" thickBot="1" x14ac:dyDescent="0.3">
      <c r="A177" s="4" t="s">
        <v>4</v>
      </c>
      <c r="B177" s="21">
        <f t="shared" si="135"/>
        <v>1</v>
      </c>
      <c r="C177" s="5">
        <v>99.921599999999998</v>
      </c>
      <c r="D177" s="6">
        <v>5329</v>
      </c>
      <c r="E177">
        <f t="shared" ref="E177:N177" si="183">IF($C177&gt;=D$1,IF($C177&lt;E$1,1,0),0)</f>
        <v>0</v>
      </c>
      <c r="F177">
        <f t="shared" si="183"/>
        <v>0</v>
      </c>
      <c r="G177">
        <f t="shared" si="183"/>
        <v>0</v>
      </c>
      <c r="H177">
        <f t="shared" si="183"/>
        <v>0</v>
      </c>
      <c r="I177">
        <f t="shared" si="183"/>
        <v>1</v>
      </c>
      <c r="J177">
        <f t="shared" si="183"/>
        <v>0</v>
      </c>
      <c r="K177">
        <f t="shared" si="183"/>
        <v>0</v>
      </c>
      <c r="L177">
        <f t="shared" si="183"/>
        <v>0</v>
      </c>
      <c r="M177">
        <f t="shared" si="183"/>
        <v>0</v>
      </c>
      <c r="N177">
        <f t="shared" si="183"/>
        <v>0</v>
      </c>
      <c r="O177">
        <f t="shared" si="137"/>
        <v>1</v>
      </c>
      <c r="P177">
        <f t="shared" si="138"/>
        <v>5</v>
      </c>
      <c r="Q177" t="str">
        <f>VLOOKUP(P177,'OEM Prefixes'!$A$1:$B$10,2,FALSE)</f>
        <v>Trilobyte Resistor Company</v>
      </c>
    </row>
    <row r="178" spans="1:17" ht="27" thickBot="1" x14ac:dyDescent="0.3">
      <c r="A178" s="4" t="s">
        <v>4</v>
      </c>
      <c r="B178" s="21">
        <f t="shared" si="135"/>
        <v>1</v>
      </c>
      <c r="C178" s="5">
        <v>100.02889999999999</v>
      </c>
      <c r="D178" s="6">
        <v>8342</v>
      </c>
      <c r="E178">
        <f t="shared" ref="E178:N178" si="184">IF($C178&gt;=D$1,IF($C178&lt;E$1,1,0),0)</f>
        <v>0</v>
      </c>
      <c r="F178">
        <f t="shared" si="184"/>
        <v>0</v>
      </c>
      <c r="G178">
        <f t="shared" si="184"/>
        <v>0</v>
      </c>
      <c r="H178">
        <f t="shared" si="184"/>
        <v>0</v>
      </c>
      <c r="I178">
        <f t="shared" si="184"/>
        <v>0</v>
      </c>
      <c r="J178">
        <f t="shared" si="184"/>
        <v>1</v>
      </c>
      <c r="K178">
        <f t="shared" si="184"/>
        <v>0</v>
      </c>
      <c r="L178">
        <f t="shared" si="184"/>
        <v>0</v>
      </c>
      <c r="M178">
        <f t="shared" si="184"/>
        <v>0</v>
      </c>
      <c r="N178">
        <f t="shared" si="184"/>
        <v>0</v>
      </c>
      <c r="O178">
        <f t="shared" si="137"/>
        <v>1</v>
      </c>
      <c r="P178">
        <f t="shared" si="138"/>
        <v>8</v>
      </c>
      <c r="Q178" t="str">
        <f>VLOOKUP(P178,'OEM Prefixes'!$A$1:$B$10,2,FALSE)</f>
        <v>PE Electronics, Inc.</v>
      </c>
    </row>
    <row r="179" spans="1:17" ht="27" thickBot="1" x14ac:dyDescent="0.3">
      <c r="A179" s="4" t="s">
        <v>5</v>
      </c>
      <c r="B179" s="21">
        <f t="shared" si="135"/>
        <v>0</v>
      </c>
      <c r="C179" s="5">
        <v>96.039500000000004</v>
      </c>
      <c r="D179" s="6">
        <v>2820</v>
      </c>
      <c r="E179">
        <f t="shared" ref="E179:N179" si="185">IF($C179&gt;=D$1,IF($C179&lt;E$1,1,0),0)</f>
        <v>0</v>
      </c>
      <c r="F179">
        <f t="shared" si="185"/>
        <v>1</v>
      </c>
      <c r="G179">
        <f t="shared" si="185"/>
        <v>0</v>
      </c>
      <c r="H179">
        <f t="shared" si="185"/>
        <v>0</v>
      </c>
      <c r="I179">
        <f t="shared" si="185"/>
        <v>0</v>
      </c>
      <c r="J179">
        <f t="shared" si="185"/>
        <v>0</v>
      </c>
      <c r="K179">
        <f t="shared" si="185"/>
        <v>0</v>
      </c>
      <c r="L179">
        <f t="shared" si="185"/>
        <v>0</v>
      </c>
      <c r="M179">
        <f t="shared" si="185"/>
        <v>0</v>
      </c>
      <c r="N179">
        <f t="shared" si="185"/>
        <v>0</v>
      </c>
      <c r="O179">
        <f t="shared" si="137"/>
        <v>1</v>
      </c>
      <c r="P179">
        <f t="shared" si="138"/>
        <v>2</v>
      </c>
      <c r="Q179" t="str">
        <f>VLOOKUP(P179,'OEM Prefixes'!$A$1:$B$10,2,FALSE)</f>
        <v>PE Electronics, Inc.</v>
      </c>
    </row>
    <row r="180" spans="1:17" ht="27" thickBot="1" x14ac:dyDescent="0.3">
      <c r="A180" s="4" t="s">
        <v>3</v>
      </c>
      <c r="B180" s="21">
        <f t="shared" si="135"/>
        <v>0</v>
      </c>
      <c r="C180" s="5">
        <v>99.960800000000006</v>
      </c>
      <c r="D180" s="6">
        <v>9090</v>
      </c>
      <c r="E180">
        <f t="shared" ref="E180:N180" si="186">IF($C180&gt;=D$1,IF($C180&lt;E$1,1,0),0)</f>
        <v>0</v>
      </c>
      <c r="F180">
        <f t="shared" si="186"/>
        <v>0</v>
      </c>
      <c r="G180">
        <f t="shared" si="186"/>
        <v>0</v>
      </c>
      <c r="H180">
        <f t="shared" si="186"/>
        <v>0</v>
      </c>
      <c r="I180">
        <f t="shared" si="186"/>
        <v>1</v>
      </c>
      <c r="J180">
        <f t="shared" si="186"/>
        <v>0</v>
      </c>
      <c r="K180">
        <f t="shared" si="186"/>
        <v>0</v>
      </c>
      <c r="L180">
        <f t="shared" si="186"/>
        <v>0</v>
      </c>
      <c r="M180">
        <f t="shared" si="186"/>
        <v>0</v>
      </c>
      <c r="N180">
        <f t="shared" si="186"/>
        <v>0</v>
      </c>
      <c r="O180">
        <f t="shared" si="137"/>
        <v>1</v>
      </c>
      <c r="P180">
        <f t="shared" si="138"/>
        <v>9</v>
      </c>
      <c r="Q180" t="str">
        <f>VLOOKUP(P180,'OEM Prefixes'!$A$1:$B$10,2,FALSE)</f>
        <v>Wave Electronics, Inc.</v>
      </c>
    </row>
    <row r="181" spans="1:17" ht="27" thickBot="1" x14ac:dyDescent="0.3">
      <c r="A181" s="4" t="s">
        <v>5</v>
      </c>
      <c r="B181" s="21">
        <f t="shared" si="135"/>
        <v>0</v>
      </c>
      <c r="C181" s="5">
        <v>99.075500000000005</v>
      </c>
      <c r="D181" s="6">
        <v>5778</v>
      </c>
      <c r="E181">
        <f t="shared" ref="E181:N181" si="187">IF($C181&gt;=D$1,IF($C181&lt;E$1,1,0),0)</f>
        <v>0</v>
      </c>
      <c r="F181">
        <f t="shared" si="187"/>
        <v>0</v>
      </c>
      <c r="G181">
        <f t="shared" si="187"/>
        <v>0</v>
      </c>
      <c r="H181">
        <f t="shared" si="187"/>
        <v>0</v>
      </c>
      <c r="I181">
        <f t="shared" si="187"/>
        <v>1</v>
      </c>
      <c r="J181">
        <f t="shared" si="187"/>
        <v>0</v>
      </c>
      <c r="K181">
        <f t="shared" si="187"/>
        <v>0</v>
      </c>
      <c r="L181">
        <f t="shared" si="187"/>
        <v>0</v>
      </c>
      <c r="M181">
        <f t="shared" si="187"/>
        <v>0</v>
      </c>
      <c r="N181">
        <f t="shared" si="187"/>
        <v>0</v>
      </c>
      <c r="O181">
        <f t="shared" si="137"/>
        <v>1</v>
      </c>
      <c r="P181">
        <f t="shared" si="138"/>
        <v>5</v>
      </c>
      <c r="Q181" t="str">
        <f>VLOOKUP(P181,'OEM Prefixes'!$A$1:$B$10,2,FALSE)</f>
        <v>Trilobyte Resistor Company</v>
      </c>
    </row>
    <row r="182" spans="1:17" ht="27" thickBot="1" x14ac:dyDescent="0.3">
      <c r="A182" s="4" t="s">
        <v>5</v>
      </c>
      <c r="B182" s="21">
        <f t="shared" si="135"/>
        <v>0</v>
      </c>
      <c r="C182" s="5">
        <v>103.52800000000001</v>
      </c>
      <c r="D182" s="6">
        <v>3996</v>
      </c>
      <c r="E182">
        <f t="shared" ref="E182:N182" si="188">IF($C182&gt;=D$1,IF($C182&lt;E$1,1,0),0)</f>
        <v>0</v>
      </c>
      <c r="F182">
        <f t="shared" si="188"/>
        <v>0</v>
      </c>
      <c r="G182">
        <f t="shared" si="188"/>
        <v>0</v>
      </c>
      <c r="H182">
        <f t="shared" si="188"/>
        <v>0</v>
      </c>
      <c r="I182">
        <f t="shared" si="188"/>
        <v>0</v>
      </c>
      <c r="J182">
        <f t="shared" si="188"/>
        <v>0</v>
      </c>
      <c r="K182">
        <f t="shared" si="188"/>
        <v>0</v>
      </c>
      <c r="L182">
        <f t="shared" si="188"/>
        <v>0</v>
      </c>
      <c r="M182">
        <f t="shared" si="188"/>
        <v>1</v>
      </c>
      <c r="N182">
        <f t="shared" si="188"/>
        <v>0</v>
      </c>
      <c r="O182">
        <f t="shared" si="137"/>
        <v>1</v>
      </c>
      <c r="P182">
        <f t="shared" si="138"/>
        <v>3</v>
      </c>
      <c r="Q182" t="str">
        <f>VLOOKUP(P182,'OEM Prefixes'!$A$1:$B$10,2,FALSE)</f>
        <v>PE Electronics, Inc.</v>
      </c>
    </row>
    <row r="183" spans="1:17" ht="27" thickBot="1" x14ac:dyDescent="0.3">
      <c r="A183" s="4" t="s">
        <v>5</v>
      </c>
      <c r="B183" s="21">
        <f t="shared" si="135"/>
        <v>0</v>
      </c>
      <c r="C183" s="5">
        <v>99.8</v>
      </c>
      <c r="D183" s="6">
        <v>2451</v>
      </c>
      <c r="E183">
        <f t="shared" ref="E183:N183" si="189">IF($C183&gt;=D$1,IF($C183&lt;E$1,1,0),0)</f>
        <v>0</v>
      </c>
      <c r="F183">
        <f t="shared" si="189"/>
        <v>0</v>
      </c>
      <c r="G183">
        <f t="shared" si="189"/>
        <v>0</v>
      </c>
      <c r="H183">
        <f t="shared" si="189"/>
        <v>0</v>
      </c>
      <c r="I183">
        <f t="shared" si="189"/>
        <v>1</v>
      </c>
      <c r="J183">
        <f t="shared" si="189"/>
        <v>0</v>
      </c>
      <c r="K183">
        <f t="shared" si="189"/>
        <v>0</v>
      </c>
      <c r="L183">
        <f t="shared" si="189"/>
        <v>0</v>
      </c>
      <c r="M183">
        <f t="shared" si="189"/>
        <v>0</v>
      </c>
      <c r="N183">
        <f t="shared" si="189"/>
        <v>0</v>
      </c>
      <c r="O183">
        <f t="shared" si="137"/>
        <v>1</v>
      </c>
      <c r="P183">
        <f t="shared" si="138"/>
        <v>2</v>
      </c>
      <c r="Q183" t="str">
        <f>VLOOKUP(P183,'OEM Prefixes'!$A$1:$B$10,2,FALSE)</f>
        <v>PE Electronics, Inc.</v>
      </c>
    </row>
    <row r="184" spans="1:17" ht="27" thickBot="1" x14ac:dyDescent="0.3">
      <c r="A184" s="4" t="s">
        <v>3</v>
      </c>
      <c r="B184" s="21">
        <f t="shared" si="135"/>
        <v>0</v>
      </c>
      <c r="C184" s="5">
        <v>99.68</v>
      </c>
      <c r="D184" s="6">
        <v>7033</v>
      </c>
      <c r="E184">
        <f t="shared" ref="E184:N184" si="190">IF($C184&gt;=D$1,IF($C184&lt;E$1,1,0),0)</f>
        <v>0</v>
      </c>
      <c r="F184">
        <f t="shared" si="190"/>
        <v>0</v>
      </c>
      <c r="G184">
        <f t="shared" si="190"/>
        <v>0</v>
      </c>
      <c r="H184">
        <f t="shared" si="190"/>
        <v>0</v>
      </c>
      <c r="I184">
        <f t="shared" si="190"/>
        <v>1</v>
      </c>
      <c r="J184">
        <f t="shared" si="190"/>
        <v>0</v>
      </c>
      <c r="K184">
        <f t="shared" si="190"/>
        <v>0</v>
      </c>
      <c r="L184">
        <f t="shared" si="190"/>
        <v>0</v>
      </c>
      <c r="M184">
        <f t="shared" si="190"/>
        <v>0</v>
      </c>
      <c r="N184">
        <f t="shared" si="190"/>
        <v>0</v>
      </c>
      <c r="O184">
        <f t="shared" si="137"/>
        <v>1</v>
      </c>
      <c r="P184">
        <f t="shared" si="138"/>
        <v>7</v>
      </c>
      <c r="Q184" t="str">
        <f>VLOOKUP(P184,'OEM Prefixes'!$A$1:$B$10,2,FALSE)</f>
        <v>PE Electronics, Inc.</v>
      </c>
    </row>
    <row r="185" spans="1:17" ht="27" thickBot="1" x14ac:dyDescent="0.3">
      <c r="A185" s="4" t="s">
        <v>4</v>
      </c>
      <c r="B185" s="21">
        <f t="shared" si="135"/>
        <v>1</v>
      </c>
      <c r="C185" s="5">
        <v>99.759900000000002</v>
      </c>
      <c r="D185" s="6">
        <v>9658</v>
      </c>
      <c r="E185">
        <f t="shared" ref="E185:N185" si="191">IF($C185&gt;=D$1,IF($C185&lt;E$1,1,0),0)</f>
        <v>0</v>
      </c>
      <c r="F185">
        <f t="shared" si="191"/>
        <v>0</v>
      </c>
      <c r="G185">
        <f t="shared" si="191"/>
        <v>0</v>
      </c>
      <c r="H185">
        <f t="shared" si="191"/>
        <v>0</v>
      </c>
      <c r="I185">
        <f t="shared" si="191"/>
        <v>1</v>
      </c>
      <c r="J185">
        <f t="shared" si="191"/>
        <v>0</v>
      </c>
      <c r="K185">
        <f t="shared" si="191"/>
        <v>0</v>
      </c>
      <c r="L185">
        <f t="shared" si="191"/>
        <v>0</v>
      </c>
      <c r="M185">
        <f t="shared" si="191"/>
        <v>0</v>
      </c>
      <c r="N185">
        <f t="shared" si="191"/>
        <v>0</v>
      </c>
      <c r="O185">
        <f t="shared" si="137"/>
        <v>1</v>
      </c>
      <c r="P185">
        <f t="shared" si="138"/>
        <v>9</v>
      </c>
      <c r="Q185" t="str">
        <f>VLOOKUP(P185,'OEM Prefixes'!$A$1:$B$10,2,FALSE)</f>
        <v>Wave Electronics, Inc.</v>
      </c>
    </row>
    <row r="186" spans="1:17" ht="27" thickBot="1" x14ac:dyDescent="0.3">
      <c r="A186" s="4" t="s">
        <v>4</v>
      </c>
      <c r="B186" s="21">
        <f t="shared" si="135"/>
        <v>1</v>
      </c>
      <c r="C186" s="5">
        <v>99.921599999999998</v>
      </c>
      <c r="D186" s="6">
        <v>9997</v>
      </c>
      <c r="E186">
        <f t="shared" ref="E186:N186" si="192">IF($C186&gt;=D$1,IF($C186&lt;E$1,1,0),0)</f>
        <v>0</v>
      </c>
      <c r="F186">
        <f t="shared" si="192"/>
        <v>0</v>
      </c>
      <c r="G186">
        <f t="shared" si="192"/>
        <v>0</v>
      </c>
      <c r="H186">
        <f t="shared" si="192"/>
        <v>0</v>
      </c>
      <c r="I186">
        <f t="shared" si="192"/>
        <v>1</v>
      </c>
      <c r="J186">
        <f t="shared" si="192"/>
        <v>0</v>
      </c>
      <c r="K186">
        <f t="shared" si="192"/>
        <v>0</v>
      </c>
      <c r="L186">
        <f t="shared" si="192"/>
        <v>0</v>
      </c>
      <c r="M186">
        <f t="shared" si="192"/>
        <v>0</v>
      </c>
      <c r="N186">
        <f t="shared" si="192"/>
        <v>0</v>
      </c>
      <c r="O186">
        <f t="shared" si="137"/>
        <v>1</v>
      </c>
      <c r="P186">
        <f t="shared" si="138"/>
        <v>9</v>
      </c>
      <c r="Q186" t="str">
        <f>VLOOKUP(P186,'OEM Prefixes'!$A$1:$B$10,2,FALSE)</f>
        <v>Wave Electronics, Inc.</v>
      </c>
    </row>
    <row r="187" spans="1:17" ht="27" thickBot="1" x14ac:dyDescent="0.3">
      <c r="A187" s="4" t="s">
        <v>4</v>
      </c>
      <c r="B187" s="21">
        <f t="shared" si="135"/>
        <v>1</v>
      </c>
      <c r="C187" s="5">
        <v>99.75</v>
      </c>
      <c r="D187" s="6">
        <v>8410</v>
      </c>
      <c r="E187">
        <f t="shared" ref="E187:N187" si="193">IF($C187&gt;=D$1,IF($C187&lt;E$1,1,0),0)</f>
        <v>0</v>
      </c>
      <c r="F187">
        <f t="shared" si="193"/>
        <v>0</v>
      </c>
      <c r="G187">
        <f t="shared" si="193"/>
        <v>0</v>
      </c>
      <c r="H187">
        <f t="shared" si="193"/>
        <v>0</v>
      </c>
      <c r="I187">
        <f t="shared" si="193"/>
        <v>1</v>
      </c>
      <c r="J187">
        <f t="shared" si="193"/>
        <v>0</v>
      </c>
      <c r="K187">
        <f t="shared" si="193"/>
        <v>0</v>
      </c>
      <c r="L187">
        <f t="shared" si="193"/>
        <v>0</v>
      </c>
      <c r="M187">
        <f t="shared" si="193"/>
        <v>0</v>
      </c>
      <c r="N187">
        <f t="shared" si="193"/>
        <v>0</v>
      </c>
      <c r="O187">
        <f t="shared" si="137"/>
        <v>1</v>
      </c>
      <c r="P187">
        <f t="shared" si="138"/>
        <v>8</v>
      </c>
      <c r="Q187" t="str">
        <f>VLOOKUP(P187,'OEM Prefixes'!$A$1:$B$10,2,FALSE)</f>
        <v>PE Electronics, Inc.</v>
      </c>
    </row>
    <row r="188" spans="1:17" ht="27" thickBot="1" x14ac:dyDescent="0.3">
      <c r="A188" s="4" t="s">
        <v>4</v>
      </c>
      <c r="B188" s="21">
        <f t="shared" si="135"/>
        <v>1</v>
      </c>
      <c r="C188" s="5">
        <v>100.5776</v>
      </c>
      <c r="D188" s="6">
        <v>2630</v>
      </c>
      <c r="E188">
        <f t="shared" ref="E188:N188" si="194">IF($C188&gt;=D$1,IF($C188&lt;E$1,1,0),0)</f>
        <v>0</v>
      </c>
      <c r="F188">
        <f t="shared" si="194"/>
        <v>0</v>
      </c>
      <c r="G188">
        <f t="shared" si="194"/>
        <v>0</v>
      </c>
      <c r="H188">
        <f t="shared" si="194"/>
        <v>0</v>
      </c>
      <c r="I188">
        <f t="shared" si="194"/>
        <v>0</v>
      </c>
      <c r="J188">
        <f t="shared" si="194"/>
        <v>1</v>
      </c>
      <c r="K188">
        <f t="shared" si="194"/>
        <v>0</v>
      </c>
      <c r="L188">
        <f t="shared" si="194"/>
        <v>0</v>
      </c>
      <c r="M188">
        <f t="shared" si="194"/>
        <v>0</v>
      </c>
      <c r="N188">
        <f t="shared" si="194"/>
        <v>0</v>
      </c>
      <c r="O188">
        <f t="shared" si="137"/>
        <v>1</v>
      </c>
      <c r="P188">
        <f t="shared" si="138"/>
        <v>2</v>
      </c>
      <c r="Q188" t="str">
        <f>VLOOKUP(P188,'OEM Prefixes'!$A$1:$B$10,2,FALSE)</f>
        <v>PE Electronics, Inc.</v>
      </c>
    </row>
    <row r="189" spans="1:17" ht="27" thickBot="1" x14ac:dyDescent="0.3">
      <c r="A189" s="4" t="s">
        <v>3</v>
      </c>
      <c r="B189" s="21">
        <f t="shared" si="135"/>
        <v>0</v>
      </c>
      <c r="C189" s="5">
        <v>100.6498</v>
      </c>
      <c r="D189" s="6">
        <v>8697</v>
      </c>
      <c r="E189">
        <f t="shared" ref="E189:N189" si="195">IF($C189&gt;=D$1,IF($C189&lt;E$1,1,0),0)</f>
        <v>0</v>
      </c>
      <c r="F189">
        <f t="shared" si="195"/>
        <v>0</v>
      </c>
      <c r="G189">
        <f t="shared" si="195"/>
        <v>0</v>
      </c>
      <c r="H189">
        <f t="shared" si="195"/>
        <v>0</v>
      </c>
      <c r="I189">
        <f t="shared" si="195"/>
        <v>0</v>
      </c>
      <c r="J189">
        <f t="shared" si="195"/>
        <v>1</v>
      </c>
      <c r="K189">
        <f t="shared" si="195"/>
        <v>0</v>
      </c>
      <c r="L189">
        <f t="shared" si="195"/>
        <v>0</v>
      </c>
      <c r="M189">
        <f t="shared" si="195"/>
        <v>0</v>
      </c>
      <c r="N189">
        <f t="shared" si="195"/>
        <v>0</v>
      </c>
      <c r="O189">
        <f t="shared" si="137"/>
        <v>1</v>
      </c>
      <c r="P189">
        <f t="shared" si="138"/>
        <v>8</v>
      </c>
      <c r="Q189" t="str">
        <f>VLOOKUP(P189,'OEM Prefixes'!$A$1:$B$10,2,FALSE)</f>
        <v>PE Electronics, Inc.</v>
      </c>
    </row>
    <row r="190" spans="1:17" ht="27" thickBot="1" x14ac:dyDescent="0.3">
      <c r="A190" s="4" t="s">
        <v>3</v>
      </c>
      <c r="B190" s="21">
        <f t="shared" si="135"/>
        <v>0</v>
      </c>
      <c r="C190" s="5">
        <v>100.14579999999999</v>
      </c>
      <c r="D190" s="6">
        <v>5095</v>
      </c>
      <c r="E190">
        <f t="shared" ref="E190:N190" si="196">IF($C190&gt;=D$1,IF($C190&lt;E$1,1,0),0)</f>
        <v>0</v>
      </c>
      <c r="F190">
        <f t="shared" si="196"/>
        <v>0</v>
      </c>
      <c r="G190">
        <f t="shared" si="196"/>
        <v>0</v>
      </c>
      <c r="H190">
        <f t="shared" si="196"/>
        <v>0</v>
      </c>
      <c r="I190">
        <f t="shared" si="196"/>
        <v>0</v>
      </c>
      <c r="J190">
        <f t="shared" si="196"/>
        <v>1</v>
      </c>
      <c r="K190">
        <f t="shared" si="196"/>
        <v>0</v>
      </c>
      <c r="L190">
        <f t="shared" si="196"/>
        <v>0</v>
      </c>
      <c r="M190">
        <f t="shared" si="196"/>
        <v>0</v>
      </c>
      <c r="N190">
        <f t="shared" si="196"/>
        <v>0</v>
      </c>
      <c r="O190">
        <f t="shared" si="137"/>
        <v>1</v>
      </c>
      <c r="P190">
        <f t="shared" si="138"/>
        <v>5</v>
      </c>
      <c r="Q190" t="str">
        <f>VLOOKUP(P190,'OEM Prefixes'!$A$1:$B$10,2,FALSE)</f>
        <v>Trilobyte Resistor Company</v>
      </c>
    </row>
    <row r="191" spans="1:17" ht="27" thickBot="1" x14ac:dyDescent="0.3">
      <c r="A191" s="4" t="s">
        <v>4</v>
      </c>
      <c r="B191" s="21">
        <f t="shared" si="135"/>
        <v>1</v>
      </c>
      <c r="C191" s="5">
        <v>100.0361</v>
      </c>
      <c r="D191" s="6">
        <v>7303</v>
      </c>
      <c r="E191">
        <f t="shared" ref="E191:N191" si="197">IF($C191&gt;=D$1,IF($C191&lt;E$1,1,0),0)</f>
        <v>0</v>
      </c>
      <c r="F191">
        <f t="shared" si="197"/>
        <v>0</v>
      </c>
      <c r="G191">
        <f t="shared" si="197"/>
        <v>0</v>
      </c>
      <c r="H191">
        <f t="shared" si="197"/>
        <v>0</v>
      </c>
      <c r="I191">
        <f t="shared" si="197"/>
        <v>0</v>
      </c>
      <c r="J191">
        <f t="shared" si="197"/>
        <v>1</v>
      </c>
      <c r="K191">
        <f t="shared" si="197"/>
        <v>0</v>
      </c>
      <c r="L191">
        <f t="shared" si="197"/>
        <v>0</v>
      </c>
      <c r="M191">
        <f t="shared" si="197"/>
        <v>0</v>
      </c>
      <c r="N191">
        <f t="shared" si="197"/>
        <v>0</v>
      </c>
      <c r="O191">
        <f t="shared" si="137"/>
        <v>1</v>
      </c>
      <c r="P191">
        <f t="shared" si="138"/>
        <v>7</v>
      </c>
      <c r="Q191" t="str">
        <f>VLOOKUP(P191,'OEM Prefixes'!$A$1:$B$10,2,FALSE)</f>
        <v>PE Electronics, Inc.</v>
      </c>
    </row>
    <row r="192" spans="1:17" ht="27" thickBot="1" x14ac:dyDescent="0.3">
      <c r="A192" s="4" t="s">
        <v>5</v>
      </c>
      <c r="B192" s="21">
        <f t="shared" si="135"/>
        <v>0</v>
      </c>
      <c r="C192" s="5">
        <v>98.987499999999997</v>
      </c>
      <c r="D192" s="6">
        <v>6435</v>
      </c>
      <c r="E192">
        <f t="shared" ref="E192:N192" si="198">IF($C192&gt;=D$1,IF($C192&lt;E$1,1,0),0)</f>
        <v>0</v>
      </c>
      <c r="F192">
        <f t="shared" si="198"/>
        <v>0</v>
      </c>
      <c r="G192">
        <f t="shared" si="198"/>
        <v>0</v>
      </c>
      <c r="H192">
        <f t="shared" si="198"/>
        <v>1</v>
      </c>
      <c r="I192">
        <f t="shared" si="198"/>
        <v>0</v>
      </c>
      <c r="J192">
        <f t="shared" si="198"/>
        <v>0</v>
      </c>
      <c r="K192">
        <f t="shared" si="198"/>
        <v>0</v>
      </c>
      <c r="L192">
        <f t="shared" si="198"/>
        <v>0</v>
      </c>
      <c r="M192">
        <f t="shared" si="198"/>
        <v>0</v>
      </c>
      <c r="N192">
        <f t="shared" si="198"/>
        <v>0</v>
      </c>
      <c r="O192">
        <f t="shared" si="137"/>
        <v>1</v>
      </c>
      <c r="P192">
        <f t="shared" si="138"/>
        <v>6</v>
      </c>
      <c r="Q192" t="str">
        <f>VLOOKUP(P192,'OEM Prefixes'!$A$1:$B$10,2,FALSE)</f>
        <v>Tanks and Trains Electric Company</v>
      </c>
    </row>
    <row r="193" spans="1:17" ht="27" thickBot="1" x14ac:dyDescent="0.3">
      <c r="A193" s="4" t="s">
        <v>5</v>
      </c>
      <c r="B193" s="21">
        <f t="shared" si="135"/>
        <v>0</v>
      </c>
      <c r="C193" s="5">
        <v>95.768000000000001</v>
      </c>
      <c r="D193" s="6">
        <v>1519</v>
      </c>
      <c r="E193">
        <f t="shared" ref="E193:N193" si="199">IF($C193&gt;=D$1,IF($C193&lt;E$1,1,0),0)</f>
        <v>1</v>
      </c>
      <c r="F193">
        <f t="shared" si="199"/>
        <v>0</v>
      </c>
      <c r="G193">
        <f t="shared" si="199"/>
        <v>0</v>
      </c>
      <c r="H193">
        <f t="shared" si="199"/>
        <v>0</v>
      </c>
      <c r="I193">
        <f t="shared" si="199"/>
        <v>0</v>
      </c>
      <c r="J193">
        <f t="shared" si="199"/>
        <v>0</v>
      </c>
      <c r="K193">
        <f t="shared" si="199"/>
        <v>0</v>
      </c>
      <c r="L193">
        <f t="shared" si="199"/>
        <v>0</v>
      </c>
      <c r="M193">
        <f t="shared" si="199"/>
        <v>0</v>
      </c>
      <c r="N193">
        <f t="shared" si="199"/>
        <v>0</v>
      </c>
      <c r="O193">
        <f t="shared" si="137"/>
        <v>1</v>
      </c>
      <c r="P193">
        <f t="shared" si="138"/>
        <v>1</v>
      </c>
      <c r="Q193" t="str">
        <f>VLOOKUP(P193,'OEM Prefixes'!$A$1:$B$10,2,FALSE)</f>
        <v>Trilobyte Resistor Company</v>
      </c>
    </row>
    <row r="194" spans="1:17" ht="27" thickBot="1" x14ac:dyDescent="0.3">
      <c r="A194" s="4" t="s">
        <v>5</v>
      </c>
      <c r="B194" s="21">
        <f t="shared" si="135"/>
        <v>0</v>
      </c>
      <c r="C194" s="5">
        <v>99.488</v>
      </c>
      <c r="D194" s="6">
        <v>6465</v>
      </c>
      <c r="E194">
        <f t="shared" ref="E194:N194" si="200">IF($C194&gt;=D$1,IF($C194&lt;E$1,1,0),0)</f>
        <v>0</v>
      </c>
      <c r="F194">
        <f t="shared" si="200"/>
        <v>0</v>
      </c>
      <c r="G194">
        <f t="shared" si="200"/>
        <v>0</v>
      </c>
      <c r="H194">
        <f t="shared" si="200"/>
        <v>0</v>
      </c>
      <c r="I194">
        <f t="shared" si="200"/>
        <v>1</v>
      </c>
      <c r="J194">
        <f t="shared" si="200"/>
        <v>0</v>
      </c>
      <c r="K194">
        <f t="shared" si="200"/>
        <v>0</v>
      </c>
      <c r="L194">
        <f t="shared" si="200"/>
        <v>0</v>
      </c>
      <c r="M194">
        <f t="shared" si="200"/>
        <v>0</v>
      </c>
      <c r="N194">
        <f t="shared" si="200"/>
        <v>0</v>
      </c>
      <c r="O194">
        <f t="shared" si="137"/>
        <v>1</v>
      </c>
      <c r="P194">
        <f t="shared" si="138"/>
        <v>6</v>
      </c>
      <c r="Q194" t="str">
        <f>VLOOKUP(P194,'OEM Prefixes'!$A$1:$B$10,2,FALSE)</f>
        <v>Tanks and Trains Electric Company</v>
      </c>
    </row>
    <row r="195" spans="1:17" ht="27" thickBot="1" x14ac:dyDescent="0.3">
      <c r="A195" s="4" t="s">
        <v>4</v>
      </c>
      <c r="B195" s="21">
        <f t="shared" si="135"/>
        <v>1</v>
      </c>
      <c r="C195" s="5">
        <v>100.02889999999999</v>
      </c>
      <c r="D195" s="6">
        <v>6767</v>
      </c>
      <c r="E195">
        <f t="shared" ref="E195:N195" si="201">IF($C195&gt;=D$1,IF($C195&lt;E$1,1,0),0)</f>
        <v>0</v>
      </c>
      <c r="F195">
        <f t="shared" si="201"/>
        <v>0</v>
      </c>
      <c r="G195">
        <f t="shared" si="201"/>
        <v>0</v>
      </c>
      <c r="H195">
        <f t="shared" si="201"/>
        <v>0</v>
      </c>
      <c r="I195">
        <f t="shared" si="201"/>
        <v>0</v>
      </c>
      <c r="J195">
        <f t="shared" si="201"/>
        <v>1</v>
      </c>
      <c r="K195">
        <f t="shared" si="201"/>
        <v>0</v>
      </c>
      <c r="L195">
        <f t="shared" si="201"/>
        <v>0</v>
      </c>
      <c r="M195">
        <f t="shared" si="201"/>
        <v>0</v>
      </c>
      <c r="N195">
        <f t="shared" si="201"/>
        <v>0</v>
      </c>
      <c r="O195">
        <f t="shared" si="137"/>
        <v>1</v>
      </c>
      <c r="P195">
        <f t="shared" si="138"/>
        <v>6</v>
      </c>
      <c r="Q195" t="str">
        <f>VLOOKUP(P195,'OEM Prefixes'!$A$1:$B$10,2,FALSE)</f>
        <v>Tanks and Trains Electric Company</v>
      </c>
    </row>
    <row r="196" spans="1:17" ht="27" thickBot="1" x14ac:dyDescent="0.3">
      <c r="A196" s="4" t="s">
        <v>4</v>
      </c>
      <c r="B196" s="21">
        <f t="shared" ref="B196:B259" si="202">IF(IFERROR(SEARCH("1%",A196),0)&gt;0,1,0)</f>
        <v>1</v>
      </c>
      <c r="C196" s="5">
        <v>99.171899999999994</v>
      </c>
      <c r="D196" s="6">
        <v>9370</v>
      </c>
      <c r="E196">
        <f t="shared" ref="E196:N196" si="203">IF($C196&gt;=D$1,IF($C196&lt;E$1,1,0),0)</f>
        <v>0</v>
      </c>
      <c r="F196">
        <f t="shared" si="203"/>
        <v>0</v>
      </c>
      <c r="G196">
        <f t="shared" si="203"/>
        <v>0</v>
      </c>
      <c r="H196">
        <f t="shared" si="203"/>
        <v>0</v>
      </c>
      <c r="I196">
        <f t="shared" si="203"/>
        <v>1</v>
      </c>
      <c r="J196">
        <f t="shared" si="203"/>
        <v>0</v>
      </c>
      <c r="K196">
        <f t="shared" si="203"/>
        <v>0</v>
      </c>
      <c r="L196">
        <f t="shared" si="203"/>
        <v>0</v>
      </c>
      <c r="M196">
        <f t="shared" si="203"/>
        <v>0</v>
      </c>
      <c r="N196">
        <f t="shared" si="203"/>
        <v>0</v>
      </c>
      <c r="O196">
        <f t="shared" ref="O196:O259" si="204">SUM(E196:N196)</f>
        <v>1</v>
      </c>
      <c r="P196">
        <f t="shared" ref="P196:P259" si="205">VALUE(LEFT(D196,1))</f>
        <v>9</v>
      </c>
      <c r="Q196" t="str">
        <f>VLOOKUP(P196,'OEM Prefixes'!$A$1:$B$10,2,FALSE)</f>
        <v>Wave Electronics, Inc.</v>
      </c>
    </row>
    <row r="197" spans="1:17" ht="27" thickBot="1" x14ac:dyDescent="0.3">
      <c r="A197" s="4" t="s">
        <v>4</v>
      </c>
      <c r="B197" s="21">
        <f t="shared" si="202"/>
        <v>1</v>
      </c>
      <c r="C197" s="5">
        <v>100.0625</v>
      </c>
      <c r="D197" s="6">
        <v>3745</v>
      </c>
      <c r="E197">
        <f t="shared" ref="E197:N197" si="206">IF($C197&gt;=D$1,IF($C197&lt;E$1,1,0),0)</f>
        <v>0</v>
      </c>
      <c r="F197">
        <f t="shared" si="206"/>
        <v>0</v>
      </c>
      <c r="G197">
        <f t="shared" si="206"/>
        <v>0</v>
      </c>
      <c r="H197">
        <f t="shared" si="206"/>
        <v>0</v>
      </c>
      <c r="I197">
        <f t="shared" si="206"/>
        <v>0</v>
      </c>
      <c r="J197">
        <f t="shared" si="206"/>
        <v>1</v>
      </c>
      <c r="K197">
        <f t="shared" si="206"/>
        <v>0</v>
      </c>
      <c r="L197">
        <f t="shared" si="206"/>
        <v>0</v>
      </c>
      <c r="M197">
        <f t="shared" si="206"/>
        <v>0</v>
      </c>
      <c r="N197">
        <f t="shared" si="206"/>
        <v>0</v>
      </c>
      <c r="O197">
        <f t="shared" si="204"/>
        <v>1</v>
      </c>
      <c r="P197">
        <f t="shared" si="205"/>
        <v>3</v>
      </c>
      <c r="Q197" t="str">
        <f>VLOOKUP(P197,'OEM Prefixes'!$A$1:$B$10,2,FALSE)</f>
        <v>PE Electronics, Inc.</v>
      </c>
    </row>
    <row r="198" spans="1:17" ht="27" thickBot="1" x14ac:dyDescent="0.3">
      <c r="A198" s="4" t="s">
        <v>4</v>
      </c>
      <c r="B198" s="21">
        <f t="shared" si="202"/>
        <v>1</v>
      </c>
      <c r="C198" s="5">
        <v>99.847899999999996</v>
      </c>
      <c r="D198" s="6">
        <v>3616</v>
      </c>
      <c r="E198">
        <f t="shared" ref="E198:N198" si="207">IF($C198&gt;=D$1,IF($C198&lt;E$1,1,0),0)</f>
        <v>0</v>
      </c>
      <c r="F198">
        <f t="shared" si="207"/>
        <v>0</v>
      </c>
      <c r="G198">
        <f t="shared" si="207"/>
        <v>0</v>
      </c>
      <c r="H198">
        <f t="shared" si="207"/>
        <v>0</v>
      </c>
      <c r="I198">
        <f t="shared" si="207"/>
        <v>1</v>
      </c>
      <c r="J198">
        <f t="shared" si="207"/>
        <v>0</v>
      </c>
      <c r="K198">
        <f t="shared" si="207"/>
        <v>0</v>
      </c>
      <c r="L198">
        <f t="shared" si="207"/>
        <v>0</v>
      </c>
      <c r="M198">
        <f t="shared" si="207"/>
        <v>0</v>
      </c>
      <c r="N198">
        <f t="shared" si="207"/>
        <v>0</v>
      </c>
      <c r="O198">
        <f t="shared" si="204"/>
        <v>1</v>
      </c>
      <c r="P198">
        <f t="shared" si="205"/>
        <v>3</v>
      </c>
      <c r="Q198" t="str">
        <f>VLOOKUP(P198,'OEM Prefixes'!$A$1:$B$10,2,FALSE)</f>
        <v>PE Electronics, Inc.</v>
      </c>
    </row>
    <row r="199" spans="1:17" ht="27" thickBot="1" x14ac:dyDescent="0.3">
      <c r="A199" s="4" t="s">
        <v>5</v>
      </c>
      <c r="B199" s="21">
        <f t="shared" si="202"/>
        <v>0</v>
      </c>
      <c r="C199" s="5">
        <v>101.6245</v>
      </c>
      <c r="D199" s="6">
        <v>8858</v>
      </c>
      <c r="E199">
        <f t="shared" ref="E199:N199" si="208">IF($C199&gt;=D$1,IF($C199&lt;E$1,1,0),0)</f>
        <v>0</v>
      </c>
      <c r="F199">
        <f t="shared" si="208"/>
        <v>0</v>
      </c>
      <c r="G199">
        <f t="shared" si="208"/>
        <v>0</v>
      </c>
      <c r="H199">
        <f t="shared" si="208"/>
        <v>0</v>
      </c>
      <c r="I199">
        <f t="shared" si="208"/>
        <v>0</v>
      </c>
      <c r="J199">
        <f t="shared" si="208"/>
        <v>0</v>
      </c>
      <c r="K199">
        <f t="shared" si="208"/>
        <v>1</v>
      </c>
      <c r="L199">
        <f t="shared" si="208"/>
        <v>0</v>
      </c>
      <c r="M199">
        <f t="shared" si="208"/>
        <v>0</v>
      </c>
      <c r="N199">
        <f t="shared" si="208"/>
        <v>0</v>
      </c>
      <c r="O199">
        <f t="shared" si="204"/>
        <v>1</v>
      </c>
      <c r="P199">
        <f t="shared" si="205"/>
        <v>8</v>
      </c>
      <c r="Q199" t="str">
        <f>VLOOKUP(P199,'OEM Prefixes'!$A$1:$B$10,2,FALSE)</f>
        <v>PE Electronics, Inc.</v>
      </c>
    </row>
    <row r="200" spans="1:17" ht="27" thickBot="1" x14ac:dyDescent="0.3">
      <c r="A200" s="4" t="s">
        <v>5</v>
      </c>
      <c r="B200" s="21">
        <f t="shared" si="202"/>
        <v>0</v>
      </c>
      <c r="C200" s="5">
        <v>104.5125</v>
      </c>
      <c r="D200" s="6">
        <v>1971</v>
      </c>
      <c r="E200">
        <f t="shared" ref="E200:N200" si="209">IF($C200&gt;=D$1,IF($C200&lt;E$1,1,0),0)</f>
        <v>0</v>
      </c>
      <c r="F200">
        <f t="shared" si="209"/>
        <v>0</v>
      </c>
      <c r="G200">
        <f t="shared" si="209"/>
        <v>0</v>
      </c>
      <c r="H200">
        <f t="shared" si="209"/>
        <v>0</v>
      </c>
      <c r="I200">
        <f t="shared" si="209"/>
        <v>0</v>
      </c>
      <c r="J200">
        <f t="shared" si="209"/>
        <v>0</v>
      </c>
      <c r="K200">
        <f t="shared" si="209"/>
        <v>0</v>
      </c>
      <c r="L200">
        <f t="shared" si="209"/>
        <v>0</v>
      </c>
      <c r="M200">
        <f t="shared" si="209"/>
        <v>0</v>
      </c>
      <c r="N200">
        <f t="shared" si="209"/>
        <v>1</v>
      </c>
      <c r="O200">
        <f t="shared" si="204"/>
        <v>1</v>
      </c>
      <c r="P200">
        <f t="shared" si="205"/>
        <v>1</v>
      </c>
      <c r="Q200" t="str">
        <f>VLOOKUP(P200,'OEM Prefixes'!$A$1:$B$10,2,FALSE)</f>
        <v>Trilobyte Resistor Company</v>
      </c>
    </row>
    <row r="201" spans="1:17" ht="27" thickBot="1" x14ac:dyDescent="0.3">
      <c r="A201" s="4" t="s">
        <v>5</v>
      </c>
      <c r="B201" s="21">
        <f t="shared" si="202"/>
        <v>0</v>
      </c>
      <c r="C201" s="5">
        <v>100.578</v>
      </c>
      <c r="D201" s="6">
        <v>5069</v>
      </c>
      <c r="E201">
        <f t="shared" ref="E201:N201" si="210">IF($C201&gt;=D$1,IF($C201&lt;E$1,1,0),0)</f>
        <v>0</v>
      </c>
      <c r="F201">
        <f t="shared" si="210"/>
        <v>0</v>
      </c>
      <c r="G201">
        <f t="shared" si="210"/>
        <v>0</v>
      </c>
      <c r="H201">
        <f t="shared" si="210"/>
        <v>0</v>
      </c>
      <c r="I201">
        <f t="shared" si="210"/>
        <v>0</v>
      </c>
      <c r="J201">
        <f t="shared" si="210"/>
        <v>1</v>
      </c>
      <c r="K201">
        <f t="shared" si="210"/>
        <v>0</v>
      </c>
      <c r="L201">
        <f t="shared" si="210"/>
        <v>0</v>
      </c>
      <c r="M201">
        <f t="shared" si="210"/>
        <v>0</v>
      </c>
      <c r="N201">
        <f t="shared" si="210"/>
        <v>0</v>
      </c>
      <c r="O201">
        <f t="shared" si="204"/>
        <v>1</v>
      </c>
      <c r="P201">
        <f t="shared" si="205"/>
        <v>5</v>
      </c>
      <c r="Q201" t="str">
        <f>VLOOKUP(P201,'OEM Prefixes'!$A$1:$B$10,2,FALSE)</f>
        <v>Trilobyte Resistor Company</v>
      </c>
    </row>
    <row r="202" spans="1:17" ht="27" thickBot="1" x14ac:dyDescent="0.3">
      <c r="A202" s="4" t="s">
        <v>4</v>
      </c>
      <c r="B202" s="21">
        <f t="shared" si="202"/>
        <v>1</v>
      </c>
      <c r="C202" s="5">
        <v>100.7921</v>
      </c>
      <c r="D202" s="6">
        <v>2616</v>
      </c>
      <c r="E202">
        <f t="shared" ref="E202:N202" si="211">IF($C202&gt;=D$1,IF($C202&lt;E$1,1,0),0)</f>
        <v>0</v>
      </c>
      <c r="F202">
        <f t="shared" si="211"/>
        <v>0</v>
      </c>
      <c r="G202">
        <f t="shared" si="211"/>
        <v>0</v>
      </c>
      <c r="H202">
        <f t="shared" si="211"/>
        <v>0</v>
      </c>
      <c r="I202">
        <f t="shared" si="211"/>
        <v>0</v>
      </c>
      <c r="J202">
        <f t="shared" si="211"/>
        <v>1</v>
      </c>
      <c r="K202">
        <f t="shared" si="211"/>
        <v>0</v>
      </c>
      <c r="L202">
        <f t="shared" si="211"/>
        <v>0</v>
      </c>
      <c r="M202">
        <f t="shared" si="211"/>
        <v>0</v>
      </c>
      <c r="N202">
        <f t="shared" si="211"/>
        <v>0</v>
      </c>
      <c r="O202">
        <f t="shared" si="204"/>
        <v>1</v>
      </c>
      <c r="P202">
        <f t="shared" si="205"/>
        <v>2</v>
      </c>
      <c r="Q202" t="str">
        <f>VLOOKUP(P202,'OEM Prefixes'!$A$1:$B$10,2,FALSE)</f>
        <v>PE Electronics, Inc.</v>
      </c>
    </row>
    <row r="203" spans="1:17" ht="27" thickBot="1" x14ac:dyDescent="0.3">
      <c r="A203" s="4" t="s">
        <v>5</v>
      </c>
      <c r="B203" s="21">
        <f t="shared" si="202"/>
        <v>0</v>
      </c>
      <c r="C203" s="5">
        <v>98.542000000000002</v>
      </c>
      <c r="D203" s="6">
        <v>9773</v>
      </c>
      <c r="E203">
        <f t="shared" ref="E203:N203" si="212">IF($C203&gt;=D$1,IF($C203&lt;E$1,1,0),0)</f>
        <v>0</v>
      </c>
      <c r="F203">
        <f t="shared" si="212"/>
        <v>0</v>
      </c>
      <c r="G203">
        <f t="shared" si="212"/>
        <v>0</v>
      </c>
      <c r="H203">
        <f t="shared" si="212"/>
        <v>1</v>
      </c>
      <c r="I203">
        <f t="shared" si="212"/>
        <v>0</v>
      </c>
      <c r="J203">
        <f t="shared" si="212"/>
        <v>0</v>
      </c>
      <c r="K203">
        <f t="shared" si="212"/>
        <v>0</v>
      </c>
      <c r="L203">
        <f t="shared" si="212"/>
        <v>0</v>
      </c>
      <c r="M203">
        <f t="shared" si="212"/>
        <v>0</v>
      </c>
      <c r="N203">
        <f t="shared" si="212"/>
        <v>0</v>
      </c>
      <c r="O203">
        <f t="shared" si="204"/>
        <v>1</v>
      </c>
      <c r="P203">
        <f t="shared" si="205"/>
        <v>9</v>
      </c>
      <c r="Q203" t="str">
        <f>VLOOKUP(P203,'OEM Prefixes'!$A$1:$B$10,2,FALSE)</f>
        <v>Wave Electronics, Inc.</v>
      </c>
    </row>
    <row r="204" spans="1:17" ht="27" thickBot="1" x14ac:dyDescent="0.3">
      <c r="A204" s="4" t="s">
        <v>3</v>
      </c>
      <c r="B204" s="21">
        <f t="shared" si="202"/>
        <v>0</v>
      </c>
      <c r="C204" s="5">
        <v>99.372799999999998</v>
      </c>
      <c r="D204" s="6">
        <v>7611</v>
      </c>
      <c r="E204">
        <f t="shared" ref="E204:N204" si="213">IF($C204&gt;=D$1,IF($C204&lt;E$1,1,0),0)</f>
        <v>0</v>
      </c>
      <c r="F204">
        <f t="shared" si="213"/>
        <v>0</v>
      </c>
      <c r="G204">
        <f t="shared" si="213"/>
        <v>0</v>
      </c>
      <c r="H204">
        <f t="shared" si="213"/>
        <v>0</v>
      </c>
      <c r="I204">
        <f t="shared" si="213"/>
        <v>1</v>
      </c>
      <c r="J204">
        <f t="shared" si="213"/>
        <v>0</v>
      </c>
      <c r="K204">
        <f t="shared" si="213"/>
        <v>0</v>
      </c>
      <c r="L204">
        <f t="shared" si="213"/>
        <v>0</v>
      </c>
      <c r="M204">
        <f t="shared" si="213"/>
        <v>0</v>
      </c>
      <c r="N204">
        <f t="shared" si="213"/>
        <v>0</v>
      </c>
      <c r="O204">
        <f t="shared" si="204"/>
        <v>1</v>
      </c>
      <c r="P204">
        <f t="shared" si="205"/>
        <v>7</v>
      </c>
      <c r="Q204" t="str">
        <f>VLOOKUP(P204,'OEM Prefixes'!$A$1:$B$10,2,FALSE)</f>
        <v>PE Electronics, Inc.</v>
      </c>
    </row>
    <row r="205" spans="1:17" ht="27" thickBot="1" x14ac:dyDescent="0.3">
      <c r="A205" s="4" t="s">
        <v>4</v>
      </c>
      <c r="B205" s="21">
        <f t="shared" si="202"/>
        <v>1</v>
      </c>
      <c r="C205" s="5">
        <v>100.5476</v>
      </c>
      <c r="D205" s="6">
        <v>2568</v>
      </c>
      <c r="E205">
        <f t="shared" ref="E205:N205" si="214">IF($C205&gt;=D$1,IF($C205&lt;E$1,1,0),0)</f>
        <v>0</v>
      </c>
      <c r="F205">
        <f t="shared" si="214"/>
        <v>0</v>
      </c>
      <c r="G205">
        <f t="shared" si="214"/>
        <v>0</v>
      </c>
      <c r="H205">
        <f t="shared" si="214"/>
        <v>0</v>
      </c>
      <c r="I205">
        <f t="shared" si="214"/>
        <v>0</v>
      </c>
      <c r="J205">
        <f t="shared" si="214"/>
        <v>1</v>
      </c>
      <c r="K205">
        <f t="shared" si="214"/>
        <v>0</v>
      </c>
      <c r="L205">
        <f t="shared" si="214"/>
        <v>0</v>
      </c>
      <c r="M205">
        <f t="shared" si="214"/>
        <v>0</v>
      </c>
      <c r="N205">
        <f t="shared" si="214"/>
        <v>0</v>
      </c>
      <c r="O205">
        <f t="shared" si="204"/>
        <v>1</v>
      </c>
      <c r="P205">
        <f t="shared" si="205"/>
        <v>2</v>
      </c>
      <c r="Q205" t="str">
        <f>VLOOKUP(P205,'OEM Prefixes'!$A$1:$B$10,2,FALSE)</f>
        <v>PE Electronics, Inc.</v>
      </c>
    </row>
    <row r="206" spans="1:17" ht="27" thickBot="1" x14ac:dyDescent="0.3">
      <c r="A206" s="4" t="s">
        <v>5</v>
      </c>
      <c r="B206" s="21">
        <f t="shared" si="202"/>
        <v>0</v>
      </c>
      <c r="C206" s="5">
        <v>95.581999999999994</v>
      </c>
      <c r="D206" s="6">
        <v>5682</v>
      </c>
      <c r="E206">
        <f t="shared" ref="E206:N206" si="215">IF($C206&gt;=D$1,IF($C206&lt;E$1,1,0),0)</f>
        <v>1</v>
      </c>
      <c r="F206">
        <f t="shared" si="215"/>
        <v>0</v>
      </c>
      <c r="G206">
        <f t="shared" si="215"/>
        <v>0</v>
      </c>
      <c r="H206">
        <f t="shared" si="215"/>
        <v>0</v>
      </c>
      <c r="I206">
        <f t="shared" si="215"/>
        <v>0</v>
      </c>
      <c r="J206">
        <f t="shared" si="215"/>
        <v>0</v>
      </c>
      <c r="K206">
        <f t="shared" si="215"/>
        <v>0</v>
      </c>
      <c r="L206">
        <f t="shared" si="215"/>
        <v>0</v>
      </c>
      <c r="M206">
        <f t="shared" si="215"/>
        <v>0</v>
      </c>
      <c r="N206">
        <f t="shared" si="215"/>
        <v>0</v>
      </c>
      <c r="O206">
        <f t="shared" si="204"/>
        <v>1</v>
      </c>
      <c r="P206">
        <f t="shared" si="205"/>
        <v>5</v>
      </c>
      <c r="Q206" t="str">
        <f>VLOOKUP(P206,'OEM Prefixes'!$A$1:$B$10,2,FALSE)</f>
        <v>Trilobyte Resistor Company</v>
      </c>
    </row>
    <row r="207" spans="1:17" ht="27" thickBot="1" x14ac:dyDescent="0.3">
      <c r="A207" s="4" t="s">
        <v>3</v>
      </c>
      <c r="B207" s="21">
        <f t="shared" si="202"/>
        <v>0</v>
      </c>
      <c r="C207" s="5">
        <v>98.270200000000003</v>
      </c>
      <c r="D207" s="6">
        <v>6588</v>
      </c>
      <c r="E207">
        <f t="shared" ref="E207:N207" si="216">IF($C207&gt;=D$1,IF($C207&lt;E$1,1,0),0)</f>
        <v>0</v>
      </c>
      <c r="F207">
        <f t="shared" si="216"/>
        <v>0</v>
      </c>
      <c r="G207">
        <f t="shared" si="216"/>
        <v>0</v>
      </c>
      <c r="H207">
        <f t="shared" si="216"/>
        <v>1</v>
      </c>
      <c r="I207">
        <f t="shared" si="216"/>
        <v>0</v>
      </c>
      <c r="J207">
        <f t="shared" si="216"/>
        <v>0</v>
      </c>
      <c r="K207">
        <f t="shared" si="216"/>
        <v>0</v>
      </c>
      <c r="L207">
        <f t="shared" si="216"/>
        <v>0</v>
      </c>
      <c r="M207">
        <f t="shared" si="216"/>
        <v>0</v>
      </c>
      <c r="N207">
        <f t="shared" si="216"/>
        <v>0</v>
      </c>
      <c r="O207">
        <f t="shared" si="204"/>
        <v>1</v>
      </c>
      <c r="P207">
        <f t="shared" si="205"/>
        <v>6</v>
      </c>
      <c r="Q207" t="str">
        <f>VLOOKUP(P207,'OEM Prefixes'!$A$1:$B$10,2,FALSE)</f>
        <v>Tanks and Trains Electric Company</v>
      </c>
    </row>
    <row r="208" spans="1:17" ht="27" thickBot="1" x14ac:dyDescent="0.3">
      <c r="A208" s="4" t="s">
        <v>3</v>
      </c>
      <c r="B208" s="21">
        <f t="shared" si="202"/>
        <v>0</v>
      </c>
      <c r="C208" s="5">
        <v>99.999799999999993</v>
      </c>
      <c r="D208" s="6">
        <v>4970</v>
      </c>
      <c r="E208">
        <f t="shared" ref="E208:N208" si="217">IF($C208&gt;=D$1,IF($C208&lt;E$1,1,0),0)</f>
        <v>0</v>
      </c>
      <c r="F208">
        <f t="shared" si="217"/>
        <v>0</v>
      </c>
      <c r="G208">
        <f t="shared" si="217"/>
        <v>0</v>
      </c>
      <c r="H208">
        <f t="shared" si="217"/>
        <v>0</v>
      </c>
      <c r="I208">
        <f t="shared" si="217"/>
        <v>1</v>
      </c>
      <c r="J208">
        <f t="shared" si="217"/>
        <v>0</v>
      </c>
      <c r="K208">
        <f t="shared" si="217"/>
        <v>0</v>
      </c>
      <c r="L208">
        <f t="shared" si="217"/>
        <v>0</v>
      </c>
      <c r="M208">
        <f t="shared" si="217"/>
        <v>0</v>
      </c>
      <c r="N208">
        <f t="shared" si="217"/>
        <v>0</v>
      </c>
      <c r="O208">
        <f t="shared" si="204"/>
        <v>1</v>
      </c>
      <c r="P208">
        <f t="shared" si="205"/>
        <v>4</v>
      </c>
      <c r="Q208" t="str">
        <f>VLOOKUP(P208,'OEM Prefixes'!$A$1:$B$10,2,FALSE)</f>
        <v>Adams Electric</v>
      </c>
    </row>
    <row r="209" spans="1:17" ht="27" thickBot="1" x14ac:dyDescent="0.3">
      <c r="A209" s="4" t="s">
        <v>4</v>
      </c>
      <c r="B209" s="21">
        <f t="shared" si="202"/>
        <v>1</v>
      </c>
      <c r="C209" s="5">
        <v>99.927099999999996</v>
      </c>
      <c r="D209" s="6">
        <v>5436</v>
      </c>
      <c r="E209">
        <f t="shared" ref="E209:N209" si="218">IF($C209&gt;=D$1,IF($C209&lt;E$1,1,0),0)</f>
        <v>0</v>
      </c>
      <c r="F209">
        <f t="shared" si="218"/>
        <v>0</v>
      </c>
      <c r="G209">
        <f t="shared" si="218"/>
        <v>0</v>
      </c>
      <c r="H209">
        <f t="shared" si="218"/>
        <v>0</v>
      </c>
      <c r="I209">
        <f t="shared" si="218"/>
        <v>1</v>
      </c>
      <c r="J209">
        <f t="shared" si="218"/>
        <v>0</v>
      </c>
      <c r="K209">
        <f t="shared" si="218"/>
        <v>0</v>
      </c>
      <c r="L209">
        <f t="shared" si="218"/>
        <v>0</v>
      </c>
      <c r="M209">
        <f t="shared" si="218"/>
        <v>0</v>
      </c>
      <c r="N209">
        <f t="shared" si="218"/>
        <v>0</v>
      </c>
      <c r="O209">
        <f t="shared" si="204"/>
        <v>1</v>
      </c>
      <c r="P209">
        <f t="shared" si="205"/>
        <v>5</v>
      </c>
      <c r="Q209" t="str">
        <f>VLOOKUP(P209,'OEM Prefixes'!$A$1:$B$10,2,FALSE)</f>
        <v>Trilobyte Resistor Company</v>
      </c>
    </row>
    <row r="210" spans="1:17" ht="27" thickBot="1" x14ac:dyDescent="0.3">
      <c r="A210" s="4" t="s">
        <v>4</v>
      </c>
      <c r="B210" s="21">
        <f t="shared" si="202"/>
        <v>1</v>
      </c>
      <c r="C210" s="5">
        <v>100.02889999999999</v>
      </c>
      <c r="D210" s="6">
        <v>4731</v>
      </c>
      <c r="E210">
        <f t="shared" ref="E210:N210" si="219">IF($C210&gt;=D$1,IF($C210&lt;E$1,1,0),0)</f>
        <v>0</v>
      </c>
      <c r="F210">
        <f t="shared" si="219"/>
        <v>0</v>
      </c>
      <c r="G210">
        <f t="shared" si="219"/>
        <v>0</v>
      </c>
      <c r="H210">
        <f t="shared" si="219"/>
        <v>0</v>
      </c>
      <c r="I210">
        <f t="shared" si="219"/>
        <v>0</v>
      </c>
      <c r="J210">
        <f t="shared" si="219"/>
        <v>1</v>
      </c>
      <c r="K210">
        <f t="shared" si="219"/>
        <v>0</v>
      </c>
      <c r="L210">
        <f t="shared" si="219"/>
        <v>0</v>
      </c>
      <c r="M210">
        <f t="shared" si="219"/>
        <v>0</v>
      </c>
      <c r="N210">
        <f t="shared" si="219"/>
        <v>0</v>
      </c>
      <c r="O210">
        <f t="shared" si="204"/>
        <v>1</v>
      </c>
      <c r="P210">
        <f t="shared" si="205"/>
        <v>4</v>
      </c>
      <c r="Q210" t="str">
        <f>VLOOKUP(P210,'OEM Prefixes'!$A$1:$B$10,2,FALSE)</f>
        <v>Adams Electric</v>
      </c>
    </row>
    <row r="211" spans="1:17" ht="27" thickBot="1" x14ac:dyDescent="0.3">
      <c r="A211" s="4" t="s">
        <v>4</v>
      </c>
      <c r="B211" s="21">
        <f t="shared" si="202"/>
        <v>1</v>
      </c>
      <c r="C211" s="5">
        <v>99.4816</v>
      </c>
      <c r="D211" s="6">
        <v>2515</v>
      </c>
      <c r="E211">
        <f t="shared" ref="E211:N211" si="220">IF($C211&gt;=D$1,IF($C211&lt;E$1,1,0),0)</f>
        <v>0</v>
      </c>
      <c r="F211">
        <f t="shared" si="220"/>
        <v>0</v>
      </c>
      <c r="G211">
        <f t="shared" si="220"/>
        <v>0</v>
      </c>
      <c r="H211">
        <f t="shared" si="220"/>
        <v>0</v>
      </c>
      <c r="I211">
        <f t="shared" si="220"/>
        <v>1</v>
      </c>
      <c r="J211">
        <f t="shared" si="220"/>
        <v>0</v>
      </c>
      <c r="K211">
        <f t="shared" si="220"/>
        <v>0</v>
      </c>
      <c r="L211">
        <f t="shared" si="220"/>
        <v>0</v>
      </c>
      <c r="M211">
        <f t="shared" si="220"/>
        <v>0</v>
      </c>
      <c r="N211">
        <f t="shared" si="220"/>
        <v>0</v>
      </c>
      <c r="O211">
        <f t="shared" si="204"/>
        <v>1</v>
      </c>
      <c r="P211">
        <f t="shared" si="205"/>
        <v>2</v>
      </c>
      <c r="Q211" t="str">
        <f>VLOOKUP(P211,'OEM Prefixes'!$A$1:$B$10,2,FALSE)</f>
        <v>PE Electronics, Inc.</v>
      </c>
    </row>
    <row r="212" spans="1:17" ht="27" thickBot="1" x14ac:dyDescent="0.3">
      <c r="A212" s="4" t="s">
        <v>3</v>
      </c>
      <c r="B212" s="21">
        <f t="shared" si="202"/>
        <v>0</v>
      </c>
      <c r="C212" s="5">
        <v>101.7298</v>
      </c>
      <c r="D212" s="6">
        <v>4147</v>
      </c>
      <c r="E212">
        <f t="shared" ref="E212:N212" si="221">IF($C212&gt;=D$1,IF($C212&lt;E$1,1,0),0)</f>
        <v>0</v>
      </c>
      <c r="F212">
        <f t="shared" si="221"/>
        <v>0</v>
      </c>
      <c r="G212">
        <f t="shared" si="221"/>
        <v>0</v>
      </c>
      <c r="H212">
        <f t="shared" si="221"/>
        <v>0</v>
      </c>
      <c r="I212">
        <f t="shared" si="221"/>
        <v>0</v>
      </c>
      <c r="J212">
        <f t="shared" si="221"/>
        <v>0</v>
      </c>
      <c r="K212">
        <f t="shared" si="221"/>
        <v>1</v>
      </c>
      <c r="L212">
        <f t="shared" si="221"/>
        <v>0</v>
      </c>
      <c r="M212">
        <f t="shared" si="221"/>
        <v>0</v>
      </c>
      <c r="N212">
        <f t="shared" si="221"/>
        <v>0</v>
      </c>
      <c r="O212">
        <f t="shared" si="204"/>
        <v>1</v>
      </c>
      <c r="P212">
        <f t="shared" si="205"/>
        <v>4</v>
      </c>
      <c r="Q212" t="str">
        <f>VLOOKUP(P212,'OEM Prefixes'!$A$1:$B$10,2,FALSE)</f>
        <v>Adams Electric</v>
      </c>
    </row>
    <row r="213" spans="1:17" ht="27" thickBot="1" x14ac:dyDescent="0.3">
      <c r="A213" s="4" t="s">
        <v>4</v>
      </c>
      <c r="B213" s="21">
        <f t="shared" si="202"/>
        <v>1</v>
      </c>
      <c r="C213" s="5">
        <v>100</v>
      </c>
      <c r="D213" s="6">
        <v>6837</v>
      </c>
      <c r="E213">
        <f t="shared" ref="E213:N213" si="222">IF($C213&gt;=D$1,IF($C213&lt;E$1,1,0),0)</f>
        <v>0</v>
      </c>
      <c r="F213">
        <f t="shared" si="222"/>
        <v>0</v>
      </c>
      <c r="G213">
        <f t="shared" si="222"/>
        <v>0</v>
      </c>
      <c r="H213">
        <f t="shared" si="222"/>
        <v>0</v>
      </c>
      <c r="I213">
        <f t="shared" si="222"/>
        <v>0</v>
      </c>
      <c r="J213">
        <f t="shared" si="222"/>
        <v>1</v>
      </c>
      <c r="K213">
        <f t="shared" si="222"/>
        <v>0</v>
      </c>
      <c r="L213">
        <f t="shared" si="222"/>
        <v>0</v>
      </c>
      <c r="M213">
        <f t="shared" si="222"/>
        <v>0</v>
      </c>
      <c r="N213">
        <f t="shared" si="222"/>
        <v>0</v>
      </c>
      <c r="O213">
        <f t="shared" si="204"/>
        <v>1</v>
      </c>
      <c r="P213">
        <f t="shared" si="205"/>
        <v>6</v>
      </c>
      <c r="Q213" t="str">
        <f>VLOOKUP(P213,'OEM Prefixes'!$A$1:$B$10,2,FALSE)</f>
        <v>Tanks and Trains Electric Company</v>
      </c>
    </row>
    <row r="214" spans="1:17" ht="27" thickBot="1" x14ac:dyDescent="0.3">
      <c r="A214" s="4" t="s">
        <v>3</v>
      </c>
      <c r="B214" s="21">
        <f t="shared" si="202"/>
        <v>0</v>
      </c>
      <c r="C214" s="5">
        <v>100.6272</v>
      </c>
      <c r="D214" s="6">
        <v>3406</v>
      </c>
      <c r="E214">
        <f t="shared" ref="E214:N214" si="223">IF($C214&gt;=D$1,IF($C214&lt;E$1,1,0),0)</f>
        <v>0</v>
      </c>
      <c r="F214">
        <f t="shared" si="223"/>
        <v>0</v>
      </c>
      <c r="G214">
        <f t="shared" si="223"/>
        <v>0</v>
      </c>
      <c r="H214">
        <f t="shared" si="223"/>
        <v>0</v>
      </c>
      <c r="I214">
        <f t="shared" si="223"/>
        <v>0</v>
      </c>
      <c r="J214">
        <f t="shared" si="223"/>
        <v>1</v>
      </c>
      <c r="K214">
        <f t="shared" si="223"/>
        <v>0</v>
      </c>
      <c r="L214">
        <f t="shared" si="223"/>
        <v>0</v>
      </c>
      <c r="M214">
        <f t="shared" si="223"/>
        <v>0</v>
      </c>
      <c r="N214">
        <f t="shared" si="223"/>
        <v>0</v>
      </c>
      <c r="O214">
        <f t="shared" si="204"/>
        <v>1</v>
      </c>
      <c r="P214">
        <f t="shared" si="205"/>
        <v>3</v>
      </c>
      <c r="Q214" t="str">
        <f>VLOOKUP(P214,'OEM Prefixes'!$A$1:$B$10,2,FALSE)</f>
        <v>PE Electronics, Inc.</v>
      </c>
    </row>
    <row r="215" spans="1:17" ht="27" thickBot="1" x14ac:dyDescent="0.3">
      <c r="A215" s="4" t="s">
        <v>3</v>
      </c>
      <c r="B215" s="21">
        <f t="shared" si="202"/>
        <v>0</v>
      </c>
      <c r="C215" s="5">
        <v>101.5488</v>
      </c>
      <c r="D215" s="6">
        <v>9290</v>
      </c>
      <c r="E215">
        <f t="shared" ref="E215:N215" si="224">IF($C215&gt;=D$1,IF($C215&lt;E$1,1,0),0)</f>
        <v>0</v>
      </c>
      <c r="F215">
        <f t="shared" si="224"/>
        <v>0</v>
      </c>
      <c r="G215">
        <f t="shared" si="224"/>
        <v>0</v>
      </c>
      <c r="H215">
        <f t="shared" si="224"/>
        <v>0</v>
      </c>
      <c r="I215">
        <f t="shared" si="224"/>
        <v>0</v>
      </c>
      <c r="J215">
        <f t="shared" si="224"/>
        <v>0</v>
      </c>
      <c r="K215">
        <f t="shared" si="224"/>
        <v>1</v>
      </c>
      <c r="L215">
        <f t="shared" si="224"/>
        <v>0</v>
      </c>
      <c r="M215">
        <f t="shared" si="224"/>
        <v>0</v>
      </c>
      <c r="N215">
        <f t="shared" si="224"/>
        <v>0</v>
      </c>
      <c r="O215">
        <f t="shared" si="204"/>
        <v>1</v>
      </c>
      <c r="P215">
        <f t="shared" si="205"/>
        <v>9</v>
      </c>
      <c r="Q215" t="str">
        <f>VLOOKUP(P215,'OEM Prefixes'!$A$1:$B$10,2,FALSE)</f>
        <v>Wave Electronics, Inc.</v>
      </c>
    </row>
    <row r="216" spans="1:17" ht="27" thickBot="1" x14ac:dyDescent="0.3">
      <c r="A216" s="4" t="s">
        <v>5</v>
      </c>
      <c r="B216" s="21">
        <f t="shared" si="202"/>
        <v>0</v>
      </c>
      <c r="C216" s="5">
        <v>97.688000000000002</v>
      </c>
      <c r="D216" s="6">
        <v>5872</v>
      </c>
      <c r="E216">
        <f t="shared" ref="E216:N216" si="225">IF($C216&gt;=D$1,IF($C216&lt;E$1,1,0),0)</f>
        <v>0</v>
      </c>
      <c r="F216">
        <f t="shared" si="225"/>
        <v>0</v>
      </c>
      <c r="G216">
        <f t="shared" si="225"/>
        <v>1</v>
      </c>
      <c r="H216">
        <f t="shared" si="225"/>
        <v>0</v>
      </c>
      <c r="I216">
        <f t="shared" si="225"/>
        <v>0</v>
      </c>
      <c r="J216">
        <f t="shared" si="225"/>
        <v>0</v>
      </c>
      <c r="K216">
        <f t="shared" si="225"/>
        <v>0</v>
      </c>
      <c r="L216">
        <f t="shared" si="225"/>
        <v>0</v>
      </c>
      <c r="M216">
        <f t="shared" si="225"/>
        <v>0</v>
      </c>
      <c r="N216">
        <f t="shared" si="225"/>
        <v>0</v>
      </c>
      <c r="O216">
        <f t="shared" si="204"/>
        <v>1</v>
      </c>
      <c r="P216">
        <f t="shared" si="205"/>
        <v>5</v>
      </c>
      <c r="Q216" t="str">
        <f>VLOOKUP(P216,'OEM Prefixes'!$A$1:$B$10,2,FALSE)</f>
        <v>Trilobyte Resistor Company</v>
      </c>
    </row>
    <row r="217" spans="1:17" ht="27" thickBot="1" x14ac:dyDescent="0.3">
      <c r="A217" s="4" t="s">
        <v>5</v>
      </c>
      <c r="B217" s="21">
        <f t="shared" si="202"/>
        <v>0</v>
      </c>
      <c r="C217" s="5">
        <v>100.5445</v>
      </c>
      <c r="D217" s="6">
        <v>6410</v>
      </c>
      <c r="E217">
        <f t="shared" ref="E217:N217" si="226">IF($C217&gt;=D$1,IF($C217&lt;E$1,1,0),0)</f>
        <v>0</v>
      </c>
      <c r="F217">
        <f t="shared" si="226"/>
        <v>0</v>
      </c>
      <c r="G217">
        <f t="shared" si="226"/>
        <v>0</v>
      </c>
      <c r="H217">
        <f t="shared" si="226"/>
        <v>0</v>
      </c>
      <c r="I217">
        <f t="shared" si="226"/>
        <v>0</v>
      </c>
      <c r="J217">
        <f t="shared" si="226"/>
        <v>1</v>
      </c>
      <c r="K217">
        <f t="shared" si="226"/>
        <v>0</v>
      </c>
      <c r="L217">
        <f t="shared" si="226"/>
        <v>0</v>
      </c>
      <c r="M217">
        <f t="shared" si="226"/>
        <v>0</v>
      </c>
      <c r="N217">
        <f t="shared" si="226"/>
        <v>0</v>
      </c>
      <c r="O217">
        <f t="shared" si="204"/>
        <v>1</v>
      </c>
      <c r="P217">
        <f t="shared" si="205"/>
        <v>6</v>
      </c>
      <c r="Q217" t="str">
        <f>VLOOKUP(P217,'OEM Prefixes'!$A$1:$B$10,2,FALSE)</f>
        <v>Tanks and Trains Electric Company</v>
      </c>
    </row>
    <row r="218" spans="1:17" ht="27" thickBot="1" x14ac:dyDescent="0.3">
      <c r="A218" s="4" t="s">
        <v>5</v>
      </c>
      <c r="B218" s="21">
        <f t="shared" si="202"/>
        <v>0</v>
      </c>
      <c r="C218" s="5">
        <v>96.302000000000007</v>
      </c>
      <c r="D218" s="6">
        <v>7411</v>
      </c>
      <c r="E218">
        <f t="shared" ref="E218:N218" si="227">IF($C218&gt;=D$1,IF($C218&lt;E$1,1,0),0)</f>
        <v>0</v>
      </c>
      <c r="F218">
        <f t="shared" si="227"/>
        <v>1</v>
      </c>
      <c r="G218">
        <f t="shared" si="227"/>
        <v>0</v>
      </c>
      <c r="H218">
        <f t="shared" si="227"/>
        <v>0</v>
      </c>
      <c r="I218">
        <f t="shared" si="227"/>
        <v>0</v>
      </c>
      <c r="J218">
        <f t="shared" si="227"/>
        <v>0</v>
      </c>
      <c r="K218">
        <f t="shared" si="227"/>
        <v>0</v>
      </c>
      <c r="L218">
        <f t="shared" si="227"/>
        <v>0</v>
      </c>
      <c r="M218">
        <f t="shared" si="227"/>
        <v>0</v>
      </c>
      <c r="N218">
        <f t="shared" si="227"/>
        <v>0</v>
      </c>
      <c r="O218">
        <f t="shared" si="204"/>
        <v>1</v>
      </c>
      <c r="P218">
        <f t="shared" si="205"/>
        <v>7</v>
      </c>
      <c r="Q218" t="str">
        <f>VLOOKUP(P218,'OEM Prefixes'!$A$1:$B$10,2,FALSE)</f>
        <v>PE Electronics, Inc.</v>
      </c>
    </row>
    <row r="219" spans="1:17" ht="27" thickBot="1" x14ac:dyDescent="0.3">
      <c r="A219" s="4" t="s">
        <v>4</v>
      </c>
      <c r="B219" s="21">
        <f t="shared" si="202"/>
        <v>1</v>
      </c>
      <c r="C219" s="5">
        <v>99.4816</v>
      </c>
      <c r="D219" s="6">
        <v>8453</v>
      </c>
      <c r="E219">
        <f t="shared" ref="E219:N219" si="228">IF($C219&gt;=D$1,IF($C219&lt;E$1,1,0),0)</f>
        <v>0</v>
      </c>
      <c r="F219">
        <f t="shared" si="228"/>
        <v>0</v>
      </c>
      <c r="G219">
        <f t="shared" si="228"/>
        <v>0</v>
      </c>
      <c r="H219">
        <f t="shared" si="228"/>
        <v>0</v>
      </c>
      <c r="I219">
        <f t="shared" si="228"/>
        <v>1</v>
      </c>
      <c r="J219">
        <f t="shared" si="228"/>
        <v>0</v>
      </c>
      <c r="K219">
        <f t="shared" si="228"/>
        <v>0</v>
      </c>
      <c r="L219">
        <f t="shared" si="228"/>
        <v>0</v>
      </c>
      <c r="M219">
        <f t="shared" si="228"/>
        <v>0</v>
      </c>
      <c r="N219">
        <f t="shared" si="228"/>
        <v>0</v>
      </c>
      <c r="O219">
        <f t="shared" si="204"/>
        <v>1</v>
      </c>
      <c r="P219">
        <f t="shared" si="205"/>
        <v>8</v>
      </c>
      <c r="Q219" t="str">
        <f>VLOOKUP(P219,'OEM Prefixes'!$A$1:$B$10,2,FALSE)</f>
        <v>PE Electronics, Inc.</v>
      </c>
    </row>
    <row r="220" spans="1:17" ht="27" thickBot="1" x14ac:dyDescent="0.3">
      <c r="A220" s="4" t="s">
        <v>5</v>
      </c>
      <c r="B220" s="21">
        <f t="shared" si="202"/>
        <v>0</v>
      </c>
      <c r="C220" s="5">
        <v>100.648</v>
      </c>
      <c r="D220" s="6">
        <v>7362</v>
      </c>
      <c r="E220">
        <f t="shared" ref="E220:N220" si="229">IF($C220&gt;=D$1,IF($C220&lt;E$1,1,0),0)</f>
        <v>0</v>
      </c>
      <c r="F220">
        <f t="shared" si="229"/>
        <v>0</v>
      </c>
      <c r="G220">
        <f t="shared" si="229"/>
        <v>0</v>
      </c>
      <c r="H220">
        <f t="shared" si="229"/>
        <v>0</v>
      </c>
      <c r="I220">
        <f t="shared" si="229"/>
        <v>0</v>
      </c>
      <c r="J220">
        <f t="shared" si="229"/>
        <v>1</v>
      </c>
      <c r="K220">
        <f t="shared" si="229"/>
        <v>0</v>
      </c>
      <c r="L220">
        <f t="shared" si="229"/>
        <v>0</v>
      </c>
      <c r="M220">
        <f t="shared" si="229"/>
        <v>0</v>
      </c>
      <c r="N220">
        <f t="shared" si="229"/>
        <v>0</v>
      </c>
      <c r="O220">
        <f t="shared" si="204"/>
        <v>1</v>
      </c>
      <c r="P220">
        <f t="shared" si="205"/>
        <v>7</v>
      </c>
      <c r="Q220" t="str">
        <f>VLOOKUP(P220,'OEM Prefixes'!$A$1:$B$10,2,FALSE)</f>
        <v>PE Electronics, Inc.</v>
      </c>
    </row>
    <row r="221" spans="1:17" ht="27" thickBot="1" x14ac:dyDescent="0.3">
      <c r="A221" s="4" t="s">
        <v>4</v>
      </c>
      <c r="B221" s="21">
        <f t="shared" si="202"/>
        <v>1</v>
      </c>
      <c r="C221" s="5">
        <v>100.5625</v>
      </c>
      <c r="D221" s="6">
        <v>6557</v>
      </c>
      <c r="E221">
        <f t="shared" ref="E221:N221" si="230">IF($C221&gt;=D$1,IF($C221&lt;E$1,1,0),0)</f>
        <v>0</v>
      </c>
      <c r="F221">
        <f t="shared" si="230"/>
        <v>0</v>
      </c>
      <c r="G221">
        <f t="shared" si="230"/>
        <v>0</v>
      </c>
      <c r="H221">
        <f t="shared" si="230"/>
        <v>0</v>
      </c>
      <c r="I221">
        <f t="shared" si="230"/>
        <v>0</v>
      </c>
      <c r="J221">
        <f t="shared" si="230"/>
        <v>1</v>
      </c>
      <c r="K221">
        <f t="shared" si="230"/>
        <v>0</v>
      </c>
      <c r="L221">
        <f t="shared" si="230"/>
        <v>0</v>
      </c>
      <c r="M221">
        <f t="shared" si="230"/>
        <v>0</v>
      </c>
      <c r="N221">
        <f t="shared" si="230"/>
        <v>0</v>
      </c>
      <c r="O221">
        <f t="shared" si="204"/>
        <v>1</v>
      </c>
      <c r="P221">
        <f t="shared" si="205"/>
        <v>6</v>
      </c>
      <c r="Q221" t="str">
        <f>VLOOKUP(P221,'OEM Prefixes'!$A$1:$B$10,2,FALSE)</f>
        <v>Tanks and Trains Electric Company</v>
      </c>
    </row>
    <row r="222" spans="1:17" ht="27" thickBot="1" x14ac:dyDescent="0.3">
      <c r="A222" s="4" t="s">
        <v>4</v>
      </c>
      <c r="B222" s="21">
        <f t="shared" si="202"/>
        <v>1</v>
      </c>
      <c r="C222" s="5">
        <v>100.86490000000001</v>
      </c>
      <c r="D222" s="6">
        <v>7783</v>
      </c>
      <c r="E222">
        <f t="shared" ref="E222:N222" si="231">IF($C222&gt;=D$1,IF($C222&lt;E$1,1,0),0)</f>
        <v>0</v>
      </c>
      <c r="F222">
        <f t="shared" si="231"/>
        <v>0</v>
      </c>
      <c r="G222">
        <f t="shared" si="231"/>
        <v>0</v>
      </c>
      <c r="H222">
        <f t="shared" si="231"/>
        <v>0</v>
      </c>
      <c r="I222">
        <f t="shared" si="231"/>
        <v>0</v>
      </c>
      <c r="J222">
        <f t="shared" si="231"/>
        <v>1</v>
      </c>
      <c r="K222">
        <f t="shared" si="231"/>
        <v>0</v>
      </c>
      <c r="L222">
        <f t="shared" si="231"/>
        <v>0</v>
      </c>
      <c r="M222">
        <f t="shared" si="231"/>
        <v>0</v>
      </c>
      <c r="N222">
        <f t="shared" si="231"/>
        <v>0</v>
      </c>
      <c r="O222">
        <f t="shared" si="204"/>
        <v>1</v>
      </c>
      <c r="P222">
        <f t="shared" si="205"/>
        <v>7</v>
      </c>
      <c r="Q222" t="str">
        <f>VLOOKUP(P222,'OEM Prefixes'!$A$1:$B$10,2,FALSE)</f>
        <v>PE Electronics, Inc.</v>
      </c>
    </row>
    <row r="223" spans="1:17" ht="27" thickBot="1" x14ac:dyDescent="0.3">
      <c r="A223" s="4" t="s">
        <v>3</v>
      </c>
      <c r="B223" s="21">
        <f t="shared" si="202"/>
        <v>0</v>
      </c>
      <c r="C223" s="5">
        <v>98.118200000000002</v>
      </c>
      <c r="D223" s="6">
        <v>2514</v>
      </c>
      <c r="E223">
        <f t="shared" ref="E223:N223" si="232">IF($C223&gt;=D$1,IF($C223&lt;E$1,1,0),0)</f>
        <v>0</v>
      </c>
      <c r="F223">
        <f t="shared" si="232"/>
        <v>0</v>
      </c>
      <c r="G223">
        <f t="shared" si="232"/>
        <v>0</v>
      </c>
      <c r="H223">
        <f t="shared" si="232"/>
        <v>1</v>
      </c>
      <c r="I223">
        <f t="shared" si="232"/>
        <v>0</v>
      </c>
      <c r="J223">
        <f t="shared" si="232"/>
        <v>0</v>
      </c>
      <c r="K223">
        <f t="shared" si="232"/>
        <v>0</v>
      </c>
      <c r="L223">
        <f t="shared" si="232"/>
        <v>0</v>
      </c>
      <c r="M223">
        <f t="shared" si="232"/>
        <v>0</v>
      </c>
      <c r="N223">
        <f t="shared" si="232"/>
        <v>0</v>
      </c>
      <c r="O223">
        <f t="shared" si="204"/>
        <v>1</v>
      </c>
      <c r="P223">
        <f t="shared" si="205"/>
        <v>2</v>
      </c>
      <c r="Q223" t="str">
        <f>VLOOKUP(P223,'OEM Prefixes'!$A$1:$B$10,2,FALSE)</f>
        <v>PE Electronics, Inc.</v>
      </c>
    </row>
    <row r="224" spans="1:17" ht="27" thickBot="1" x14ac:dyDescent="0.3">
      <c r="A224" s="4" t="s">
        <v>3</v>
      </c>
      <c r="B224" s="21">
        <f t="shared" si="202"/>
        <v>0</v>
      </c>
      <c r="C224" s="5">
        <v>98.486199999999997</v>
      </c>
      <c r="D224" s="6">
        <v>7359</v>
      </c>
      <c r="E224">
        <f t="shared" ref="E224:N224" si="233">IF($C224&gt;=D$1,IF($C224&lt;E$1,1,0),0)</f>
        <v>0</v>
      </c>
      <c r="F224">
        <f t="shared" si="233"/>
        <v>0</v>
      </c>
      <c r="G224">
        <f t="shared" si="233"/>
        <v>0</v>
      </c>
      <c r="H224">
        <f t="shared" si="233"/>
        <v>1</v>
      </c>
      <c r="I224">
        <f t="shared" si="233"/>
        <v>0</v>
      </c>
      <c r="J224">
        <f t="shared" si="233"/>
        <v>0</v>
      </c>
      <c r="K224">
        <f t="shared" si="233"/>
        <v>0</v>
      </c>
      <c r="L224">
        <f t="shared" si="233"/>
        <v>0</v>
      </c>
      <c r="M224">
        <f t="shared" si="233"/>
        <v>0</v>
      </c>
      <c r="N224">
        <f t="shared" si="233"/>
        <v>0</v>
      </c>
      <c r="O224">
        <f t="shared" si="204"/>
        <v>1</v>
      </c>
      <c r="P224">
        <f t="shared" si="205"/>
        <v>7</v>
      </c>
      <c r="Q224" t="str">
        <f>VLOOKUP(P224,'OEM Prefixes'!$A$1:$B$10,2,FALSE)</f>
        <v>PE Electronics, Inc.</v>
      </c>
    </row>
    <row r="225" spans="1:17" ht="27" thickBot="1" x14ac:dyDescent="0.3">
      <c r="A225" s="4" t="s">
        <v>5</v>
      </c>
      <c r="B225" s="21">
        <f t="shared" si="202"/>
        <v>0</v>
      </c>
      <c r="C225" s="5">
        <v>99.2</v>
      </c>
      <c r="D225" s="6">
        <v>7762</v>
      </c>
      <c r="E225">
        <f t="shared" ref="E225:N225" si="234">IF($C225&gt;=D$1,IF($C225&lt;E$1,1,0),0)</f>
        <v>0</v>
      </c>
      <c r="F225">
        <f t="shared" si="234"/>
        <v>0</v>
      </c>
      <c r="G225">
        <f t="shared" si="234"/>
        <v>0</v>
      </c>
      <c r="H225">
        <f t="shared" si="234"/>
        <v>0</v>
      </c>
      <c r="I225">
        <f t="shared" si="234"/>
        <v>1</v>
      </c>
      <c r="J225">
        <f t="shared" si="234"/>
        <v>0</v>
      </c>
      <c r="K225">
        <f t="shared" si="234"/>
        <v>0</v>
      </c>
      <c r="L225">
        <f t="shared" si="234"/>
        <v>0</v>
      </c>
      <c r="M225">
        <f t="shared" si="234"/>
        <v>0</v>
      </c>
      <c r="N225">
        <f t="shared" si="234"/>
        <v>0</v>
      </c>
      <c r="O225">
        <f t="shared" si="204"/>
        <v>1</v>
      </c>
      <c r="P225">
        <f t="shared" si="205"/>
        <v>7</v>
      </c>
      <c r="Q225" t="str">
        <f>VLOOKUP(P225,'OEM Prefixes'!$A$1:$B$10,2,FALSE)</f>
        <v>PE Electronics, Inc.</v>
      </c>
    </row>
    <row r="226" spans="1:17" ht="27" thickBot="1" x14ac:dyDescent="0.3">
      <c r="A226" s="4" t="s">
        <v>3</v>
      </c>
      <c r="B226" s="21">
        <f t="shared" si="202"/>
        <v>0</v>
      </c>
      <c r="C226" s="5">
        <v>101.7298</v>
      </c>
      <c r="D226" s="6">
        <v>4446</v>
      </c>
      <c r="E226">
        <f t="shared" ref="E226:N226" si="235">IF($C226&gt;=D$1,IF($C226&lt;E$1,1,0),0)</f>
        <v>0</v>
      </c>
      <c r="F226">
        <f t="shared" si="235"/>
        <v>0</v>
      </c>
      <c r="G226">
        <f t="shared" si="235"/>
        <v>0</v>
      </c>
      <c r="H226">
        <f t="shared" si="235"/>
        <v>0</v>
      </c>
      <c r="I226">
        <f t="shared" si="235"/>
        <v>0</v>
      </c>
      <c r="J226">
        <f t="shared" si="235"/>
        <v>0</v>
      </c>
      <c r="K226">
        <f t="shared" si="235"/>
        <v>1</v>
      </c>
      <c r="L226">
        <f t="shared" si="235"/>
        <v>0</v>
      </c>
      <c r="M226">
        <f t="shared" si="235"/>
        <v>0</v>
      </c>
      <c r="N226">
        <f t="shared" si="235"/>
        <v>0</v>
      </c>
      <c r="O226">
        <f t="shared" si="204"/>
        <v>1</v>
      </c>
      <c r="P226">
        <f t="shared" si="205"/>
        <v>4</v>
      </c>
      <c r="Q226" t="str">
        <f>VLOOKUP(P226,'OEM Prefixes'!$A$1:$B$10,2,FALSE)</f>
        <v>Adams Electric</v>
      </c>
    </row>
    <row r="227" spans="1:17" ht="27" thickBot="1" x14ac:dyDescent="0.3">
      <c r="A227" s="4" t="s">
        <v>4</v>
      </c>
      <c r="B227" s="21">
        <f t="shared" si="202"/>
        <v>1</v>
      </c>
      <c r="C227" s="5">
        <v>100.1225</v>
      </c>
      <c r="D227" s="6">
        <v>9801</v>
      </c>
      <c r="E227">
        <f t="shared" ref="E227:N227" si="236">IF($C227&gt;=D$1,IF($C227&lt;E$1,1,0),0)</f>
        <v>0</v>
      </c>
      <c r="F227">
        <f t="shared" si="236"/>
        <v>0</v>
      </c>
      <c r="G227">
        <f t="shared" si="236"/>
        <v>0</v>
      </c>
      <c r="H227">
        <f t="shared" si="236"/>
        <v>0</v>
      </c>
      <c r="I227">
        <f t="shared" si="236"/>
        <v>0</v>
      </c>
      <c r="J227">
        <f t="shared" si="236"/>
        <v>1</v>
      </c>
      <c r="K227">
        <f t="shared" si="236"/>
        <v>0</v>
      </c>
      <c r="L227">
        <f t="shared" si="236"/>
        <v>0</v>
      </c>
      <c r="M227">
        <f t="shared" si="236"/>
        <v>0</v>
      </c>
      <c r="N227">
        <f t="shared" si="236"/>
        <v>0</v>
      </c>
      <c r="O227">
        <f t="shared" si="204"/>
        <v>1</v>
      </c>
      <c r="P227">
        <f t="shared" si="205"/>
        <v>9</v>
      </c>
      <c r="Q227" t="str">
        <f>VLOOKUP(P227,'OEM Prefixes'!$A$1:$B$10,2,FALSE)</f>
        <v>Wave Electronics, Inc.</v>
      </c>
    </row>
    <row r="228" spans="1:17" ht="27" thickBot="1" x14ac:dyDescent="0.3">
      <c r="A228" s="4" t="s">
        <v>4</v>
      </c>
      <c r="B228" s="21">
        <f t="shared" si="202"/>
        <v>1</v>
      </c>
      <c r="C228" s="5">
        <v>99.987899999999996</v>
      </c>
      <c r="D228" s="6">
        <v>4518</v>
      </c>
      <c r="E228">
        <f t="shared" ref="E228:N228" si="237">IF($C228&gt;=D$1,IF($C228&lt;E$1,1,0),0)</f>
        <v>0</v>
      </c>
      <c r="F228">
        <f t="shared" si="237"/>
        <v>0</v>
      </c>
      <c r="G228">
        <f t="shared" si="237"/>
        <v>0</v>
      </c>
      <c r="H228">
        <f t="shared" si="237"/>
        <v>0</v>
      </c>
      <c r="I228">
        <f t="shared" si="237"/>
        <v>1</v>
      </c>
      <c r="J228">
        <f t="shared" si="237"/>
        <v>0</v>
      </c>
      <c r="K228">
        <f t="shared" si="237"/>
        <v>0</v>
      </c>
      <c r="L228">
        <f t="shared" si="237"/>
        <v>0</v>
      </c>
      <c r="M228">
        <f t="shared" si="237"/>
        <v>0</v>
      </c>
      <c r="N228">
        <f t="shared" si="237"/>
        <v>0</v>
      </c>
      <c r="O228">
        <f t="shared" si="204"/>
        <v>1</v>
      </c>
      <c r="P228">
        <f t="shared" si="205"/>
        <v>4</v>
      </c>
      <c r="Q228" t="str">
        <f>VLOOKUP(P228,'OEM Prefixes'!$A$1:$B$10,2,FALSE)</f>
        <v>Adams Electric</v>
      </c>
    </row>
    <row r="229" spans="1:17" ht="27" thickBot="1" x14ac:dyDescent="0.3">
      <c r="A229" s="4" t="s">
        <v>3</v>
      </c>
      <c r="B229" s="21">
        <f t="shared" si="202"/>
        <v>0</v>
      </c>
      <c r="C229" s="5">
        <v>99.8078</v>
      </c>
      <c r="D229" s="6">
        <v>3628</v>
      </c>
      <c r="E229">
        <f t="shared" ref="E229:N229" si="238">IF($C229&gt;=D$1,IF($C229&lt;E$1,1,0),0)</f>
        <v>0</v>
      </c>
      <c r="F229">
        <f t="shared" si="238"/>
        <v>0</v>
      </c>
      <c r="G229">
        <f t="shared" si="238"/>
        <v>0</v>
      </c>
      <c r="H229">
        <f t="shared" si="238"/>
        <v>0</v>
      </c>
      <c r="I229">
        <f t="shared" si="238"/>
        <v>1</v>
      </c>
      <c r="J229">
        <f t="shared" si="238"/>
        <v>0</v>
      </c>
      <c r="K229">
        <f t="shared" si="238"/>
        <v>0</v>
      </c>
      <c r="L229">
        <f t="shared" si="238"/>
        <v>0</v>
      </c>
      <c r="M229">
        <f t="shared" si="238"/>
        <v>0</v>
      </c>
      <c r="N229">
        <f t="shared" si="238"/>
        <v>0</v>
      </c>
      <c r="O229">
        <f t="shared" si="204"/>
        <v>1</v>
      </c>
      <c r="P229">
        <f t="shared" si="205"/>
        <v>3</v>
      </c>
      <c r="Q229" t="str">
        <f>VLOOKUP(P229,'OEM Prefixes'!$A$1:$B$10,2,FALSE)</f>
        <v>PE Electronics, Inc.</v>
      </c>
    </row>
    <row r="230" spans="1:17" ht="27" thickBot="1" x14ac:dyDescent="0.3">
      <c r="A230" s="4" t="s">
        <v>4</v>
      </c>
      <c r="B230" s="21">
        <f t="shared" si="202"/>
        <v>1</v>
      </c>
      <c r="C230" s="5">
        <v>100</v>
      </c>
      <c r="D230" s="6">
        <v>4958</v>
      </c>
      <c r="E230">
        <f t="shared" ref="E230:N230" si="239">IF($C230&gt;=D$1,IF($C230&lt;E$1,1,0),0)</f>
        <v>0</v>
      </c>
      <c r="F230">
        <f t="shared" si="239"/>
        <v>0</v>
      </c>
      <c r="G230">
        <f t="shared" si="239"/>
        <v>0</v>
      </c>
      <c r="H230">
        <f t="shared" si="239"/>
        <v>0</v>
      </c>
      <c r="I230">
        <f t="shared" si="239"/>
        <v>0</v>
      </c>
      <c r="J230">
        <f t="shared" si="239"/>
        <v>1</v>
      </c>
      <c r="K230">
        <f t="shared" si="239"/>
        <v>0</v>
      </c>
      <c r="L230">
        <f t="shared" si="239"/>
        <v>0</v>
      </c>
      <c r="M230">
        <f t="shared" si="239"/>
        <v>0</v>
      </c>
      <c r="N230">
        <f t="shared" si="239"/>
        <v>0</v>
      </c>
      <c r="O230">
        <f t="shared" si="204"/>
        <v>1</v>
      </c>
      <c r="P230">
        <f t="shared" si="205"/>
        <v>4</v>
      </c>
      <c r="Q230" t="str">
        <f>VLOOKUP(P230,'OEM Prefixes'!$A$1:$B$10,2,FALSE)</f>
        <v>Adams Electric</v>
      </c>
    </row>
    <row r="231" spans="1:17" ht="27" thickBot="1" x14ac:dyDescent="0.3">
      <c r="A231" s="4" t="s">
        <v>4</v>
      </c>
      <c r="B231" s="21">
        <f t="shared" si="202"/>
        <v>1</v>
      </c>
      <c r="C231" s="5">
        <v>100.01</v>
      </c>
      <c r="D231" s="6">
        <v>8520</v>
      </c>
      <c r="E231">
        <f t="shared" ref="E231:N231" si="240">IF($C231&gt;=D$1,IF($C231&lt;E$1,1,0),0)</f>
        <v>0</v>
      </c>
      <c r="F231">
        <f t="shared" si="240"/>
        <v>0</v>
      </c>
      <c r="G231">
        <f t="shared" si="240"/>
        <v>0</v>
      </c>
      <c r="H231">
        <f t="shared" si="240"/>
        <v>0</v>
      </c>
      <c r="I231">
        <f t="shared" si="240"/>
        <v>0</v>
      </c>
      <c r="J231">
        <f t="shared" si="240"/>
        <v>1</v>
      </c>
      <c r="K231">
        <f t="shared" si="240"/>
        <v>0</v>
      </c>
      <c r="L231">
        <f t="shared" si="240"/>
        <v>0</v>
      </c>
      <c r="M231">
        <f t="shared" si="240"/>
        <v>0</v>
      </c>
      <c r="N231">
        <f t="shared" si="240"/>
        <v>0</v>
      </c>
      <c r="O231">
        <f t="shared" si="204"/>
        <v>1</v>
      </c>
      <c r="P231">
        <f t="shared" si="205"/>
        <v>8</v>
      </c>
      <c r="Q231" t="str">
        <f>VLOOKUP(P231,'OEM Prefixes'!$A$1:$B$10,2,FALSE)</f>
        <v>PE Electronics, Inc.</v>
      </c>
    </row>
    <row r="232" spans="1:17" ht="27" thickBot="1" x14ac:dyDescent="0.3">
      <c r="A232" s="4" t="s">
        <v>5</v>
      </c>
      <c r="B232" s="21">
        <f t="shared" si="202"/>
        <v>0</v>
      </c>
      <c r="C232" s="5">
        <v>100.6845</v>
      </c>
      <c r="D232" s="6">
        <v>9973</v>
      </c>
      <c r="E232">
        <f t="shared" ref="E232:N232" si="241">IF($C232&gt;=D$1,IF($C232&lt;E$1,1,0),0)</f>
        <v>0</v>
      </c>
      <c r="F232">
        <f t="shared" si="241"/>
        <v>0</v>
      </c>
      <c r="G232">
        <f t="shared" si="241"/>
        <v>0</v>
      </c>
      <c r="H232">
        <f t="shared" si="241"/>
        <v>0</v>
      </c>
      <c r="I232">
        <f t="shared" si="241"/>
        <v>0</v>
      </c>
      <c r="J232">
        <f t="shared" si="241"/>
        <v>1</v>
      </c>
      <c r="K232">
        <f t="shared" si="241"/>
        <v>0</v>
      </c>
      <c r="L232">
        <f t="shared" si="241"/>
        <v>0</v>
      </c>
      <c r="M232">
        <f t="shared" si="241"/>
        <v>0</v>
      </c>
      <c r="N232">
        <f t="shared" si="241"/>
        <v>0</v>
      </c>
      <c r="O232">
        <f t="shared" si="204"/>
        <v>1</v>
      </c>
      <c r="P232">
        <f t="shared" si="205"/>
        <v>9</v>
      </c>
      <c r="Q232" t="str">
        <f>VLOOKUP(P232,'OEM Prefixes'!$A$1:$B$10,2,FALSE)</f>
        <v>Wave Electronics, Inc.</v>
      </c>
    </row>
    <row r="233" spans="1:17" ht="27" thickBot="1" x14ac:dyDescent="0.3">
      <c r="A233" s="4" t="s">
        <v>4</v>
      </c>
      <c r="B233" s="21">
        <f t="shared" si="202"/>
        <v>1</v>
      </c>
      <c r="C233" s="5">
        <v>100.0025</v>
      </c>
      <c r="D233" s="6">
        <v>4597</v>
      </c>
      <c r="E233">
        <f t="shared" ref="E233:N233" si="242">IF($C233&gt;=D$1,IF($C233&lt;E$1,1,0),0)</f>
        <v>0</v>
      </c>
      <c r="F233">
        <f t="shared" si="242"/>
        <v>0</v>
      </c>
      <c r="G233">
        <f t="shared" si="242"/>
        <v>0</v>
      </c>
      <c r="H233">
        <f t="shared" si="242"/>
        <v>0</v>
      </c>
      <c r="I233">
        <f t="shared" si="242"/>
        <v>0</v>
      </c>
      <c r="J233">
        <f t="shared" si="242"/>
        <v>1</v>
      </c>
      <c r="K233">
        <f t="shared" si="242"/>
        <v>0</v>
      </c>
      <c r="L233">
        <f t="shared" si="242"/>
        <v>0</v>
      </c>
      <c r="M233">
        <f t="shared" si="242"/>
        <v>0</v>
      </c>
      <c r="N233">
        <f t="shared" si="242"/>
        <v>0</v>
      </c>
      <c r="O233">
        <f t="shared" si="204"/>
        <v>1</v>
      </c>
      <c r="P233">
        <f t="shared" si="205"/>
        <v>4</v>
      </c>
      <c r="Q233" t="str">
        <f>VLOOKUP(P233,'OEM Prefixes'!$A$1:$B$10,2,FALSE)</f>
        <v>Adams Electric</v>
      </c>
    </row>
    <row r="234" spans="1:17" ht="27" thickBot="1" x14ac:dyDescent="0.3">
      <c r="A234" s="4" t="s">
        <v>4</v>
      </c>
      <c r="B234" s="21">
        <f t="shared" si="202"/>
        <v>1</v>
      </c>
      <c r="C234" s="5">
        <v>99.971100000000007</v>
      </c>
      <c r="D234" s="6">
        <v>7345</v>
      </c>
      <c r="E234">
        <f t="shared" ref="E234:N234" si="243">IF($C234&gt;=D$1,IF($C234&lt;E$1,1,0),0)</f>
        <v>0</v>
      </c>
      <c r="F234">
        <f t="shared" si="243"/>
        <v>0</v>
      </c>
      <c r="G234">
        <f t="shared" si="243"/>
        <v>0</v>
      </c>
      <c r="H234">
        <f t="shared" si="243"/>
        <v>0</v>
      </c>
      <c r="I234">
        <f t="shared" si="243"/>
        <v>1</v>
      </c>
      <c r="J234">
        <f t="shared" si="243"/>
        <v>0</v>
      </c>
      <c r="K234">
        <f t="shared" si="243"/>
        <v>0</v>
      </c>
      <c r="L234">
        <f t="shared" si="243"/>
        <v>0</v>
      </c>
      <c r="M234">
        <f t="shared" si="243"/>
        <v>0</v>
      </c>
      <c r="N234">
        <f t="shared" si="243"/>
        <v>0</v>
      </c>
      <c r="O234">
        <f t="shared" si="204"/>
        <v>1</v>
      </c>
      <c r="P234">
        <f t="shared" si="205"/>
        <v>7</v>
      </c>
      <c r="Q234" t="str">
        <f>VLOOKUP(P234,'OEM Prefixes'!$A$1:$B$10,2,FALSE)</f>
        <v>PE Electronics, Inc.</v>
      </c>
    </row>
    <row r="235" spans="1:17" ht="27" thickBot="1" x14ac:dyDescent="0.3">
      <c r="A235" s="4" t="s">
        <v>4</v>
      </c>
      <c r="B235" s="21">
        <f t="shared" si="202"/>
        <v>1</v>
      </c>
      <c r="C235" s="5">
        <v>99.097499999999997</v>
      </c>
      <c r="D235" s="6">
        <v>2582</v>
      </c>
      <c r="E235">
        <f t="shared" ref="E235:N235" si="244">IF($C235&gt;=D$1,IF($C235&lt;E$1,1,0),0)</f>
        <v>0</v>
      </c>
      <c r="F235">
        <f t="shared" si="244"/>
        <v>0</v>
      </c>
      <c r="G235">
        <f t="shared" si="244"/>
        <v>0</v>
      </c>
      <c r="H235">
        <f t="shared" si="244"/>
        <v>0</v>
      </c>
      <c r="I235">
        <f t="shared" si="244"/>
        <v>1</v>
      </c>
      <c r="J235">
        <f t="shared" si="244"/>
        <v>0</v>
      </c>
      <c r="K235">
        <f t="shared" si="244"/>
        <v>0</v>
      </c>
      <c r="L235">
        <f t="shared" si="244"/>
        <v>0</v>
      </c>
      <c r="M235">
        <f t="shared" si="244"/>
        <v>0</v>
      </c>
      <c r="N235">
        <f t="shared" si="244"/>
        <v>0</v>
      </c>
      <c r="O235">
        <f t="shared" si="204"/>
        <v>1</v>
      </c>
      <c r="P235">
        <f t="shared" si="205"/>
        <v>2</v>
      </c>
      <c r="Q235" t="str">
        <f>VLOOKUP(P235,'OEM Prefixes'!$A$1:$B$10,2,FALSE)</f>
        <v>PE Electronics, Inc.</v>
      </c>
    </row>
    <row r="236" spans="1:17" ht="27" thickBot="1" x14ac:dyDescent="0.3">
      <c r="A236" s="4" t="s">
        <v>5</v>
      </c>
      <c r="B236" s="21">
        <f t="shared" si="202"/>
        <v>0</v>
      </c>
      <c r="C236" s="5">
        <v>100.14449999999999</v>
      </c>
      <c r="D236" s="6">
        <v>8332</v>
      </c>
      <c r="E236">
        <f t="shared" ref="E236:N236" si="245">IF($C236&gt;=D$1,IF($C236&lt;E$1,1,0),0)</f>
        <v>0</v>
      </c>
      <c r="F236">
        <f t="shared" si="245"/>
        <v>0</v>
      </c>
      <c r="G236">
        <f t="shared" si="245"/>
        <v>0</v>
      </c>
      <c r="H236">
        <f t="shared" si="245"/>
        <v>0</v>
      </c>
      <c r="I236">
        <f t="shared" si="245"/>
        <v>0</v>
      </c>
      <c r="J236">
        <f t="shared" si="245"/>
        <v>1</v>
      </c>
      <c r="K236">
        <f t="shared" si="245"/>
        <v>0</v>
      </c>
      <c r="L236">
        <f t="shared" si="245"/>
        <v>0</v>
      </c>
      <c r="M236">
        <f t="shared" si="245"/>
        <v>0</v>
      </c>
      <c r="N236">
        <f t="shared" si="245"/>
        <v>0</v>
      </c>
      <c r="O236">
        <f t="shared" si="204"/>
        <v>1</v>
      </c>
      <c r="P236">
        <f t="shared" si="205"/>
        <v>8</v>
      </c>
      <c r="Q236" t="str">
        <f>VLOOKUP(P236,'OEM Prefixes'!$A$1:$B$10,2,FALSE)</f>
        <v>PE Electronics, Inc.</v>
      </c>
    </row>
    <row r="237" spans="1:17" ht="27" thickBot="1" x14ac:dyDescent="0.3">
      <c r="A237" s="4" t="s">
        <v>5</v>
      </c>
      <c r="B237" s="21">
        <f t="shared" si="202"/>
        <v>0</v>
      </c>
      <c r="C237" s="5">
        <v>99.819500000000005</v>
      </c>
      <c r="D237" s="6">
        <v>1695</v>
      </c>
      <c r="E237">
        <f t="shared" ref="E237:N237" si="246">IF($C237&gt;=D$1,IF($C237&lt;E$1,1,0),0)</f>
        <v>0</v>
      </c>
      <c r="F237">
        <f t="shared" si="246"/>
        <v>0</v>
      </c>
      <c r="G237">
        <f t="shared" si="246"/>
        <v>0</v>
      </c>
      <c r="H237">
        <f t="shared" si="246"/>
        <v>0</v>
      </c>
      <c r="I237">
        <f t="shared" si="246"/>
        <v>1</v>
      </c>
      <c r="J237">
        <f t="shared" si="246"/>
        <v>0</v>
      </c>
      <c r="K237">
        <f t="shared" si="246"/>
        <v>0</v>
      </c>
      <c r="L237">
        <f t="shared" si="246"/>
        <v>0</v>
      </c>
      <c r="M237">
        <f t="shared" si="246"/>
        <v>0</v>
      </c>
      <c r="N237">
        <f t="shared" si="246"/>
        <v>0</v>
      </c>
      <c r="O237">
        <f t="shared" si="204"/>
        <v>1</v>
      </c>
      <c r="P237">
        <f t="shared" si="205"/>
        <v>1</v>
      </c>
      <c r="Q237" t="str">
        <f>VLOOKUP(P237,'OEM Prefixes'!$A$1:$B$10,2,FALSE)</f>
        <v>Trilobyte Resistor Company</v>
      </c>
    </row>
    <row r="238" spans="1:17" ht="27" thickBot="1" x14ac:dyDescent="0.3">
      <c r="A238" s="4" t="s">
        <v>4</v>
      </c>
      <c r="B238" s="21">
        <f t="shared" si="202"/>
        <v>1</v>
      </c>
      <c r="C238" s="5">
        <v>99.884399999999999</v>
      </c>
      <c r="D238" s="6">
        <v>7565</v>
      </c>
      <c r="E238">
        <f t="shared" ref="E238:N238" si="247">IF($C238&gt;=D$1,IF($C238&lt;E$1,1,0),0)</f>
        <v>0</v>
      </c>
      <c r="F238">
        <f t="shared" si="247"/>
        <v>0</v>
      </c>
      <c r="G238">
        <f t="shared" si="247"/>
        <v>0</v>
      </c>
      <c r="H238">
        <f t="shared" si="247"/>
        <v>0</v>
      </c>
      <c r="I238">
        <f t="shared" si="247"/>
        <v>1</v>
      </c>
      <c r="J238">
        <f t="shared" si="247"/>
        <v>0</v>
      </c>
      <c r="K238">
        <f t="shared" si="247"/>
        <v>0</v>
      </c>
      <c r="L238">
        <f t="shared" si="247"/>
        <v>0</v>
      </c>
      <c r="M238">
        <f t="shared" si="247"/>
        <v>0</v>
      </c>
      <c r="N238">
        <f t="shared" si="247"/>
        <v>0</v>
      </c>
      <c r="O238">
        <f t="shared" si="204"/>
        <v>1</v>
      </c>
      <c r="P238">
        <f t="shared" si="205"/>
        <v>7</v>
      </c>
      <c r="Q238" t="str">
        <f>VLOOKUP(P238,'OEM Prefixes'!$A$1:$B$10,2,FALSE)</f>
        <v>PE Electronics, Inc.</v>
      </c>
    </row>
    <row r="239" spans="1:17" ht="27" thickBot="1" x14ac:dyDescent="0.3">
      <c r="A239" s="4" t="s">
        <v>3</v>
      </c>
      <c r="B239" s="21">
        <f t="shared" si="202"/>
        <v>0</v>
      </c>
      <c r="C239" s="5">
        <v>100.1152</v>
      </c>
      <c r="D239" s="6">
        <v>2933</v>
      </c>
      <c r="E239">
        <f t="shared" ref="E239:N239" si="248">IF($C239&gt;=D$1,IF($C239&lt;E$1,1,0),0)</f>
        <v>0</v>
      </c>
      <c r="F239">
        <f t="shared" si="248"/>
        <v>0</v>
      </c>
      <c r="G239">
        <f t="shared" si="248"/>
        <v>0</v>
      </c>
      <c r="H239">
        <f t="shared" si="248"/>
        <v>0</v>
      </c>
      <c r="I239">
        <f t="shared" si="248"/>
        <v>0</v>
      </c>
      <c r="J239">
        <f t="shared" si="248"/>
        <v>1</v>
      </c>
      <c r="K239">
        <f t="shared" si="248"/>
        <v>0</v>
      </c>
      <c r="L239">
        <f t="shared" si="248"/>
        <v>0</v>
      </c>
      <c r="M239">
        <f t="shared" si="248"/>
        <v>0</v>
      </c>
      <c r="N239">
        <f t="shared" si="248"/>
        <v>0</v>
      </c>
      <c r="O239">
        <f t="shared" si="204"/>
        <v>1</v>
      </c>
      <c r="P239">
        <f t="shared" si="205"/>
        <v>2</v>
      </c>
      <c r="Q239" t="str">
        <f>VLOOKUP(P239,'OEM Prefixes'!$A$1:$B$10,2,FALSE)</f>
        <v>PE Electronics, Inc.</v>
      </c>
    </row>
    <row r="240" spans="1:17" ht="27" thickBot="1" x14ac:dyDescent="0.3">
      <c r="A240" s="4" t="s">
        <v>5</v>
      </c>
      <c r="B240" s="21">
        <f t="shared" si="202"/>
        <v>0</v>
      </c>
      <c r="C240" s="5">
        <v>100.45</v>
      </c>
      <c r="D240" s="6">
        <v>6700</v>
      </c>
      <c r="E240">
        <f t="shared" ref="E240:N240" si="249">IF($C240&gt;=D$1,IF($C240&lt;E$1,1,0),0)</f>
        <v>0</v>
      </c>
      <c r="F240">
        <f t="shared" si="249"/>
        <v>0</v>
      </c>
      <c r="G240">
        <f t="shared" si="249"/>
        <v>0</v>
      </c>
      <c r="H240">
        <f t="shared" si="249"/>
        <v>0</v>
      </c>
      <c r="I240">
        <f t="shared" si="249"/>
        <v>0</v>
      </c>
      <c r="J240">
        <f t="shared" si="249"/>
        <v>1</v>
      </c>
      <c r="K240">
        <f t="shared" si="249"/>
        <v>0</v>
      </c>
      <c r="L240">
        <f t="shared" si="249"/>
        <v>0</v>
      </c>
      <c r="M240">
        <f t="shared" si="249"/>
        <v>0</v>
      </c>
      <c r="N240">
        <f t="shared" si="249"/>
        <v>0</v>
      </c>
      <c r="O240">
        <f t="shared" si="204"/>
        <v>1</v>
      </c>
      <c r="P240">
        <f t="shared" si="205"/>
        <v>6</v>
      </c>
      <c r="Q240" t="str">
        <f>VLOOKUP(P240,'OEM Prefixes'!$A$1:$B$10,2,FALSE)</f>
        <v>Tanks and Trains Electric Company</v>
      </c>
    </row>
    <row r="241" spans="1:17" ht="27" thickBot="1" x14ac:dyDescent="0.3">
      <c r="A241" s="4" t="s">
        <v>3</v>
      </c>
      <c r="B241" s="21">
        <f t="shared" si="202"/>
        <v>0</v>
      </c>
      <c r="C241" s="5">
        <v>101.15519999999999</v>
      </c>
      <c r="D241" s="6">
        <v>3466</v>
      </c>
      <c r="E241">
        <f t="shared" ref="E241:N241" si="250">IF($C241&gt;=D$1,IF($C241&lt;E$1,1,0),0)</f>
        <v>0</v>
      </c>
      <c r="F241">
        <f t="shared" si="250"/>
        <v>0</v>
      </c>
      <c r="G241">
        <f t="shared" si="250"/>
        <v>0</v>
      </c>
      <c r="H241">
        <f t="shared" si="250"/>
        <v>0</v>
      </c>
      <c r="I241">
        <f t="shared" si="250"/>
        <v>0</v>
      </c>
      <c r="J241">
        <f t="shared" si="250"/>
        <v>0</v>
      </c>
      <c r="K241">
        <f t="shared" si="250"/>
        <v>1</v>
      </c>
      <c r="L241">
        <f t="shared" si="250"/>
        <v>0</v>
      </c>
      <c r="M241">
        <f t="shared" si="250"/>
        <v>0</v>
      </c>
      <c r="N241">
        <f t="shared" si="250"/>
        <v>0</v>
      </c>
      <c r="O241">
        <f t="shared" si="204"/>
        <v>1</v>
      </c>
      <c r="P241">
        <f t="shared" si="205"/>
        <v>3</v>
      </c>
      <c r="Q241" t="str">
        <f>VLOOKUP(P241,'OEM Prefixes'!$A$1:$B$10,2,FALSE)</f>
        <v>PE Electronics, Inc.</v>
      </c>
    </row>
    <row r="242" spans="1:17" ht="27" thickBot="1" x14ac:dyDescent="0.3">
      <c r="A242" s="4" t="s">
        <v>3</v>
      </c>
      <c r="B242" s="21">
        <f t="shared" si="202"/>
        <v>0</v>
      </c>
      <c r="C242" s="5">
        <v>98.751800000000003</v>
      </c>
      <c r="D242" s="6">
        <v>9724</v>
      </c>
      <c r="E242">
        <f t="shared" ref="E242:N242" si="251">IF($C242&gt;=D$1,IF($C242&lt;E$1,1,0),0)</f>
        <v>0</v>
      </c>
      <c r="F242">
        <f t="shared" si="251"/>
        <v>0</v>
      </c>
      <c r="G242">
        <f t="shared" si="251"/>
        <v>0</v>
      </c>
      <c r="H242">
        <f t="shared" si="251"/>
        <v>1</v>
      </c>
      <c r="I242">
        <f t="shared" si="251"/>
        <v>0</v>
      </c>
      <c r="J242">
        <f t="shared" si="251"/>
        <v>0</v>
      </c>
      <c r="K242">
        <f t="shared" si="251"/>
        <v>0</v>
      </c>
      <c r="L242">
        <f t="shared" si="251"/>
        <v>0</v>
      </c>
      <c r="M242">
        <f t="shared" si="251"/>
        <v>0</v>
      </c>
      <c r="N242">
        <f t="shared" si="251"/>
        <v>0</v>
      </c>
      <c r="O242">
        <f t="shared" si="204"/>
        <v>1</v>
      </c>
      <c r="P242">
        <f t="shared" si="205"/>
        <v>9</v>
      </c>
      <c r="Q242" t="str">
        <f>VLOOKUP(P242,'OEM Prefixes'!$A$1:$B$10,2,FALSE)</f>
        <v>Wave Electronics, Inc.</v>
      </c>
    </row>
    <row r="243" spans="1:17" ht="27" thickBot="1" x14ac:dyDescent="0.3">
      <c r="A243" s="4" t="s">
        <v>4</v>
      </c>
      <c r="B243" s="21">
        <f t="shared" si="202"/>
        <v>1</v>
      </c>
      <c r="C243" s="5">
        <v>99.697500000000005</v>
      </c>
      <c r="D243" s="6">
        <v>2107</v>
      </c>
      <c r="E243">
        <f t="shared" ref="E243:N243" si="252">IF($C243&gt;=D$1,IF($C243&lt;E$1,1,0),0)</f>
        <v>0</v>
      </c>
      <c r="F243">
        <f t="shared" si="252"/>
        <v>0</v>
      </c>
      <c r="G243">
        <f t="shared" si="252"/>
        <v>0</v>
      </c>
      <c r="H243">
        <f t="shared" si="252"/>
        <v>0</v>
      </c>
      <c r="I243">
        <f t="shared" si="252"/>
        <v>1</v>
      </c>
      <c r="J243">
        <f t="shared" si="252"/>
        <v>0</v>
      </c>
      <c r="K243">
        <f t="shared" si="252"/>
        <v>0</v>
      </c>
      <c r="L243">
        <f t="shared" si="252"/>
        <v>0</v>
      </c>
      <c r="M243">
        <f t="shared" si="252"/>
        <v>0</v>
      </c>
      <c r="N243">
        <f t="shared" si="252"/>
        <v>0</v>
      </c>
      <c r="O243">
        <f t="shared" si="204"/>
        <v>1</v>
      </c>
      <c r="P243">
        <f t="shared" si="205"/>
        <v>2</v>
      </c>
      <c r="Q243" t="str">
        <f>VLOOKUP(P243,'OEM Prefixes'!$A$1:$B$10,2,FALSE)</f>
        <v>PE Electronics, Inc.</v>
      </c>
    </row>
    <row r="244" spans="1:17" ht="27" thickBot="1" x14ac:dyDescent="0.3">
      <c r="A244" s="4" t="s">
        <v>4</v>
      </c>
      <c r="B244" s="21">
        <f t="shared" si="202"/>
        <v>1</v>
      </c>
      <c r="C244" s="5">
        <v>100.7744</v>
      </c>
      <c r="D244" s="6">
        <v>3341</v>
      </c>
      <c r="E244">
        <f t="shared" ref="E244:N244" si="253">IF($C244&gt;=D$1,IF($C244&lt;E$1,1,0),0)</f>
        <v>0</v>
      </c>
      <c r="F244">
        <f t="shared" si="253"/>
        <v>0</v>
      </c>
      <c r="G244">
        <f t="shared" si="253"/>
        <v>0</v>
      </c>
      <c r="H244">
        <f t="shared" si="253"/>
        <v>0</v>
      </c>
      <c r="I244">
        <f t="shared" si="253"/>
        <v>0</v>
      </c>
      <c r="J244">
        <f t="shared" si="253"/>
        <v>1</v>
      </c>
      <c r="K244">
        <f t="shared" si="253"/>
        <v>0</v>
      </c>
      <c r="L244">
        <f t="shared" si="253"/>
        <v>0</v>
      </c>
      <c r="M244">
        <f t="shared" si="253"/>
        <v>0</v>
      </c>
      <c r="N244">
        <f t="shared" si="253"/>
        <v>0</v>
      </c>
      <c r="O244">
        <f t="shared" si="204"/>
        <v>1</v>
      </c>
      <c r="P244">
        <f t="shared" si="205"/>
        <v>3</v>
      </c>
      <c r="Q244" t="str">
        <f>VLOOKUP(P244,'OEM Prefixes'!$A$1:$B$10,2,FALSE)</f>
        <v>PE Electronics, Inc.</v>
      </c>
    </row>
    <row r="245" spans="1:17" ht="27" thickBot="1" x14ac:dyDescent="0.3">
      <c r="A245" s="4" t="s">
        <v>3</v>
      </c>
      <c r="B245" s="21">
        <f t="shared" si="202"/>
        <v>0</v>
      </c>
      <c r="C245" s="5">
        <v>100.6728</v>
      </c>
      <c r="D245" s="6">
        <v>4405</v>
      </c>
      <c r="E245">
        <f t="shared" ref="E245:N245" si="254">IF($C245&gt;=D$1,IF($C245&lt;E$1,1,0),0)</f>
        <v>0</v>
      </c>
      <c r="F245">
        <f t="shared" si="254"/>
        <v>0</v>
      </c>
      <c r="G245">
        <f t="shared" si="254"/>
        <v>0</v>
      </c>
      <c r="H245">
        <f t="shared" si="254"/>
        <v>0</v>
      </c>
      <c r="I245">
        <f t="shared" si="254"/>
        <v>0</v>
      </c>
      <c r="J245">
        <f t="shared" si="254"/>
        <v>1</v>
      </c>
      <c r="K245">
        <f t="shared" si="254"/>
        <v>0</v>
      </c>
      <c r="L245">
        <f t="shared" si="254"/>
        <v>0</v>
      </c>
      <c r="M245">
        <f t="shared" si="254"/>
        <v>0</v>
      </c>
      <c r="N245">
        <f t="shared" si="254"/>
        <v>0</v>
      </c>
      <c r="O245">
        <f t="shared" si="204"/>
        <v>1</v>
      </c>
      <c r="P245">
        <f t="shared" si="205"/>
        <v>4</v>
      </c>
      <c r="Q245" t="str">
        <f>VLOOKUP(P245,'OEM Prefixes'!$A$1:$B$10,2,FALSE)</f>
        <v>Adams Electric</v>
      </c>
    </row>
    <row r="246" spans="1:17" ht="27" thickBot="1" x14ac:dyDescent="0.3">
      <c r="A246" s="4" t="s">
        <v>4</v>
      </c>
      <c r="B246" s="21">
        <f t="shared" si="202"/>
        <v>1</v>
      </c>
      <c r="C246" s="5">
        <v>99.697500000000005</v>
      </c>
      <c r="D246" s="6">
        <v>5197</v>
      </c>
      <c r="E246">
        <f t="shared" ref="E246:N246" si="255">IF($C246&gt;=D$1,IF($C246&lt;E$1,1,0),0)</f>
        <v>0</v>
      </c>
      <c r="F246">
        <f t="shared" si="255"/>
        <v>0</v>
      </c>
      <c r="G246">
        <f t="shared" si="255"/>
        <v>0</v>
      </c>
      <c r="H246">
        <f t="shared" si="255"/>
        <v>0</v>
      </c>
      <c r="I246">
        <f t="shared" si="255"/>
        <v>1</v>
      </c>
      <c r="J246">
        <f t="shared" si="255"/>
        <v>0</v>
      </c>
      <c r="K246">
        <f t="shared" si="255"/>
        <v>0</v>
      </c>
      <c r="L246">
        <f t="shared" si="255"/>
        <v>0</v>
      </c>
      <c r="M246">
        <f t="shared" si="255"/>
        <v>0</v>
      </c>
      <c r="N246">
        <f t="shared" si="255"/>
        <v>0</v>
      </c>
      <c r="O246">
        <f t="shared" si="204"/>
        <v>1</v>
      </c>
      <c r="P246">
        <f t="shared" si="205"/>
        <v>5</v>
      </c>
      <c r="Q246" t="str">
        <f>VLOOKUP(P246,'OEM Prefixes'!$A$1:$B$10,2,FALSE)</f>
        <v>Trilobyte Resistor Company</v>
      </c>
    </row>
    <row r="247" spans="1:17" ht="27" thickBot="1" x14ac:dyDescent="0.3">
      <c r="A247" s="4" t="s">
        <v>5</v>
      </c>
      <c r="B247" s="21">
        <f t="shared" si="202"/>
        <v>0</v>
      </c>
      <c r="C247" s="5">
        <v>97.822000000000003</v>
      </c>
      <c r="D247" s="6">
        <v>5708</v>
      </c>
      <c r="E247">
        <f t="shared" ref="E247:N247" si="256">IF($C247&gt;=D$1,IF($C247&lt;E$1,1,0),0)</f>
        <v>0</v>
      </c>
      <c r="F247">
        <f t="shared" si="256"/>
        <v>0</v>
      </c>
      <c r="G247">
        <f t="shared" si="256"/>
        <v>1</v>
      </c>
      <c r="H247">
        <f t="shared" si="256"/>
        <v>0</v>
      </c>
      <c r="I247">
        <f t="shared" si="256"/>
        <v>0</v>
      </c>
      <c r="J247">
        <f t="shared" si="256"/>
        <v>0</v>
      </c>
      <c r="K247">
        <f t="shared" si="256"/>
        <v>0</v>
      </c>
      <c r="L247">
        <f t="shared" si="256"/>
        <v>0</v>
      </c>
      <c r="M247">
        <f t="shared" si="256"/>
        <v>0</v>
      </c>
      <c r="N247">
        <f t="shared" si="256"/>
        <v>0</v>
      </c>
      <c r="O247">
        <f t="shared" si="204"/>
        <v>1</v>
      </c>
      <c r="P247">
        <f t="shared" si="205"/>
        <v>5</v>
      </c>
      <c r="Q247" t="str">
        <f>VLOOKUP(P247,'OEM Prefixes'!$A$1:$B$10,2,FALSE)</f>
        <v>Trilobyte Resistor Company</v>
      </c>
    </row>
    <row r="248" spans="1:17" ht="27" thickBot="1" x14ac:dyDescent="0.3">
      <c r="A248" s="4" t="s">
        <v>3</v>
      </c>
      <c r="B248" s="21">
        <f t="shared" si="202"/>
        <v>0</v>
      </c>
      <c r="C248" s="5">
        <v>100.405</v>
      </c>
      <c r="D248" s="6">
        <v>7844</v>
      </c>
      <c r="E248">
        <f t="shared" ref="E248:N248" si="257">IF($C248&gt;=D$1,IF($C248&lt;E$1,1,0),0)</f>
        <v>0</v>
      </c>
      <c r="F248">
        <f t="shared" si="257"/>
        <v>0</v>
      </c>
      <c r="G248">
        <f t="shared" si="257"/>
        <v>0</v>
      </c>
      <c r="H248">
        <f t="shared" si="257"/>
        <v>0</v>
      </c>
      <c r="I248">
        <f t="shared" si="257"/>
        <v>0</v>
      </c>
      <c r="J248">
        <f t="shared" si="257"/>
        <v>1</v>
      </c>
      <c r="K248">
        <f t="shared" si="257"/>
        <v>0</v>
      </c>
      <c r="L248">
        <f t="shared" si="257"/>
        <v>0</v>
      </c>
      <c r="M248">
        <f t="shared" si="257"/>
        <v>0</v>
      </c>
      <c r="N248">
        <f t="shared" si="257"/>
        <v>0</v>
      </c>
      <c r="O248">
        <f t="shared" si="204"/>
        <v>1</v>
      </c>
      <c r="P248">
        <f t="shared" si="205"/>
        <v>7</v>
      </c>
      <c r="Q248" t="str">
        <f>VLOOKUP(P248,'OEM Prefixes'!$A$1:$B$10,2,FALSE)</f>
        <v>PE Electronics, Inc.</v>
      </c>
    </row>
    <row r="249" spans="1:17" ht="27" thickBot="1" x14ac:dyDescent="0.3">
      <c r="A249" s="4" t="s">
        <v>5</v>
      </c>
      <c r="B249" s="21">
        <f t="shared" si="202"/>
        <v>0</v>
      </c>
      <c r="C249" s="5">
        <v>99.488</v>
      </c>
      <c r="D249" s="6">
        <v>4972</v>
      </c>
      <c r="E249">
        <f t="shared" ref="E249:N249" si="258">IF($C249&gt;=D$1,IF($C249&lt;E$1,1,0),0)</f>
        <v>0</v>
      </c>
      <c r="F249">
        <f t="shared" si="258"/>
        <v>0</v>
      </c>
      <c r="G249">
        <f t="shared" si="258"/>
        <v>0</v>
      </c>
      <c r="H249">
        <f t="shared" si="258"/>
        <v>0</v>
      </c>
      <c r="I249">
        <f t="shared" si="258"/>
        <v>1</v>
      </c>
      <c r="J249">
        <f t="shared" si="258"/>
        <v>0</v>
      </c>
      <c r="K249">
        <f t="shared" si="258"/>
        <v>0</v>
      </c>
      <c r="L249">
        <f t="shared" si="258"/>
        <v>0</v>
      </c>
      <c r="M249">
        <f t="shared" si="258"/>
        <v>0</v>
      </c>
      <c r="N249">
        <f t="shared" si="258"/>
        <v>0</v>
      </c>
      <c r="O249">
        <f t="shared" si="204"/>
        <v>1</v>
      </c>
      <c r="P249">
        <f t="shared" si="205"/>
        <v>4</v>
      </c>
      <c r="Q249" t="str">
        <f>VLOOKUP(P249,'OEM Prefixes'!$A$1:$B$10,2,FALSE)</f>
        <v>Adams Electric</v>
      </c>
    </row>
    <row r="250" spans="1:17" ht="27" thickBot="1" x14ac:dyDescent="0.3">
      <c r="A250" s="4" t="s">
        <v>5</v>
      </c>
      <c r="B250" s="21">
        <f t="shared" si="202"/>
        <v>0</v>
      </c>
      <c r="C250" s="5">
        <v>100.968</v>
      </c>
      <c r="D250" s="6">
        <v>3372</v>
      </c>
      <c r="E250">
        <f t="shared" ref="E250:N250" si="259">IF($C250&gt;=D$1,IF($C250&lt;E$1,1,0),0)</f>
        <v>0</v>
      </c>
      <c r="F250">
        <f t="shared" si="259"/>
        <v>0</v>
      </c>
      <c r="G250">
        <f t="shared" si="259"/>
        <v>0</v>
      </c>
      <c r="H250">
        <f t="shared" si="259"/>
        <v>0</v>
      </c>
      <c r="I250">
        <f t="shared" si="259"/>
        <v>0</v>
      </c>
      <c r="J250">
        <f t="shared" si="259"/>
        <v>1</v>
      </c>
      <c r="K250">
        <f t="shared" si="259"/>
        <v>0</v>
      </c>
      <c r="L250">
        <f t="shared" si="259"/>
        <v>0</v>
      </c>
      <c r="M250">
        <f t="shared" si="259"/>
        <v>0</v>
      </c>
      <c r="N250">
        <f t="shared" si="259"/>
        <v>0</v>
      </c>
      <c r="O250">
        <f t="shared" si="204"/>
        <v>1</v>
      </c>
      <c r="P250">
        <f t="shared" si="205"/>
        <v>3</v>
      </c>
      <c r="Q250" t="str">
        <f>VLOOKUP(P250,'OEM Prefixes'!$A$1:$B$10,2,FALSE)</f>
        <v>PE Electronics, Inc.</v>
      </c>
    </row>
    <row r="251" spans="1:17" ht="27" thickBot="1" x14ac:dyDescent="0.3">
      <c r="A251" s="4" t="s">
        <v>4</v>
      </c>
      <c r="B251" s="21">
        <f t="shared" si="202"/>
        <v>1</v>
      </c>
      <c r="C251" s="5">
        <v>100.8464</v>
      </c>
      <c r="D251" s="6">
        <v>6859</v>
      </c>
      <c r="E251">
        <f t="shared" ref="E251:N251" si="260">IF($C251&gt;=D$1,IF($C251&lt;E$1,1,0),0)</f>
        <v>0</v>
      </c>
      <c r="F251">
        <f t="shared" si="260"/>
        <v>0</v>
      </c>
      <c r="G251">
        <f t="shared" si="260"/>
        <v>0</v>
      </c>
      <c r="H251">
        <f t="shared" si="260"/>
        <v>0</v>
      </c>
      <c r="I251">
        <f t="shared" si="260"/>
        <v>0</v>
      </c>
      <c r="J251">
        <f t="shared" si="260"/>
        <v>1</v>
      </c>
      <c r="K251">
        <f t="shared" si="260"/>
        <v>0</v>
      </c>
      <c r="L251">
        <f t="shared" si="260"/>
        <v>0</v>
      </c>
      <c r="M251">
        <f t="shared" si="260"/>
        <v>0</v>
      </c>
      <c r="N251">
        <f t="shared" si="260"/>
        <v>0</v>
      </c>
      <c r="O251">
        <f t="shared" si="204"/>
        <v>1</v>
      </c>
      <c r="P251">
        <f t="shared" si="205"/>
        <v>6</v>
      </c>
      <c r="Q251" t="str">
        <f>VLOOKUP(P251,'OEM Prefixes'!$A$1:$B$10,2,FALSE)</f>
        <v>Tanks and Trains Electric Company</v>
      </c>
    </row>
    <row r="252" spans="1:17" ht="27" thickBot="1" x14ac:dyDescent="0.3">
      <c r="A252" s="4" t="s">
        <v>3</v>
      </c>
      <c r="B252" s="21">
        <f t="shared" si="202"/>
        <v>0</v>
      </c>
      <c r="C252" s="5">
        <v>101.0368</v>
      </c>
      <c r="D252" s="6">
        <v>2561</v>
      </c>
      <c r="E252">
        <f t="shared" ref="E252:N252" si="261">IF($C252&gt;=D$1,IF($C252&lt;E$1,1,0),0)</f>
        <v>0</v>
      </c>
      <c r="F252">
        <f t="shared" si="261"/>
        <v>0</v>
      </c>
      <c r="G252">
        <f t="shared" si="261"/>
        <v>0</v>
      </c>
      <c r="H252">
        <f t="shared" si="261"/>
        <v>0</v>
      </c>
      <c r="I252">
        <f t="shared" si="261"/>
        <v>0</v>
      </c>
      <c r="J252">
        <f t="shared" si="261"/>
        <v>0</v>
      </c>
      <c r="K252">
        <f t="shared" si="261"/>
        <v>1</v>
      </c>
      <c r="L252">
        <f t="shared" si="261"/>
        <v>0</v>
      </c>
      <c r="M252">
        <f t="shared" si="261"/>
        <v>0</v>
      </c>
      <c r="N252">
        <f t="shared" si="261"/>
        <v>0</v>
      </c>
      <c r="O252">
        <f t="shared" si="204"/>
        <v>1</v>
      </c>
      <c r="P252">
        <f t="shared" si="205"/>
        <v>2</v>
      </c>
      <c r="Q252" t="str">
        <f>VLOOKUP(P252,'OEM Prefixes'!$A$1:$B$10,2,FALSE)</f>
        <v>PE Electronics, Inc.</v>
      </c>
    </row>
    <row r="253" spans="1:17" ht="27" thickBot="1" x14ac:dyDescent="0.3">
      <c r="A253" s="4" t="s">
        <v>5</v>
      </c>
      <c r="B253" s="21">
        <f t="shared" si="202"/>
        <v>0</v>
      </c>
      <c r="C253" s="5">
        <v>100.6845</v>
      </c>
      <c r="D253" s="6">
        <v>3224</v>
      </c>
      <c r="E253">
        <f t="shared" ref="E253:N253" si="262">IF($C253&gt;=D$1,IF($C253&lt;E$1,1,0),0)</f>
        <v>0</v>
      </c>
      <c r="F253">
        <f t="shared" si="262"/>
        <v>0</v>
      </c>
      <c r="G253">
        <f t="shared" si="262"/>
        <v>0</v>
      </c>
      <c r="H253">
        <f t="shared" si="262"/>
        <v>0</v>
      </c>
      <c r="I253">
        <f t="shared" si="262"/>
        <v>0</v>
      </c>
      <c r="J253">
        <f t="shared" si="262"/>
        <v>1</v>
      </c>
      <c r="K253">
        <f t="shared" si="262"/>
        <v>0</v>
      </c>
      <c r="L253">
        <f t="shared" si="262"/>
        <v>0</v>
      </c>
      <c r="M253">
        <f t="shared" si="262"/>
        <v>0</v>
      </c>
      <c r="N253">
        <f t="shared" si="262"/>
        <v>0</v>
      </c>
      <c r="O253">
        <f t="shared" si="204"/>
        <v>1</v>
      </c>
      <c r="P253">
        <f t="shared" si="205"/>
        <v>3</v>
      </c>
      <c r="Q253" t="str">
        <f>VLOOKUP(P253,'OEM Prefixes'!$A$1:$B$10,2,FALSE)</f>
        <v>PE Electronics, Inc.</v>
      </c>
    </row>
    <row r="254" spans="1:17" ht="27" thickBot="1" x14ac:dyDescent="0.3">
      <c r="A254" s="4" t="s">
        <v>5</v>
      </c>
      <c r="B254" s="21">
        <f t="shared" si="202"/>
        <v>0</v>
      </c>
      <c r="C254" s="5">
        <v>97.479500000000002</v>
      </c>
      <c r="D254" s="6">
        <v>6192</v>
      </c>
      <c r="E254">
        <f t="shared" ref="E254:N254" si="263">IF($C254&gt;=D$1,IF($C254&lt;E$1,1,0),0)</f>
        <v>0</v>
      </c>
      <c r="F254">
        <f t="shared" si="263"/>
        <v>0</v>
      </c>
      <c r="G254">
        <f t="shared" si="263"/>
        <v>1</v>
      </c>
      <c r="H254">
        <f t="shared" si="263"/>
        <v>0</v>
      </c>
      <c r="I254">
        <f t="shared" si="263"/>
        <v>0</v>
      </c>
      <c r="J254">
        <f t="shared" si="263"/>
        <v>0</v>
      </c>
      <c r="K254">
        <f t="shared" si="263"/>
        <v>0</v>
      </c>
      <c r="L254">
        <f t="shared" si="263"/>
        <v>0</v>
      </c>
      <c r="M254">
        <f t="shared" si="263"/>
        <v>0</v>
      </c>
      <c r="N254">
        <f t="shared" si="263"/>
        <v>0</v>
      </c>
      <c r="O254">
        <f t="shared" si="204"/>
        <v>1</v>
      </c>
      <c r="P254">
        <f t="shared" si="205"/>
        <v>6</v>
      </c>
      <c r="Q254" t="str">
        <f>VLOOKUP(P254,'OEM Prefixes'!$A$1:$B$10,2,FALSE)</f>
        <v>Tanks and Trains Electric Company</v>
      </c>
    </row>
    <row r="255" spans="1:17" ht="27" thickBot="1" x14ac:dyDescent="0.3">
      <c r="A255" s="4" t="s">
        <v>5</v>
      </c>
      <c r="B255" s="21">
        <f t="shared" si="202"/>
        <v>0</v>
      </c>
      <c r="C255" s="5">
        <v>100.6845</v>
      </c>
      <c r="D255" s="6">
        <v>4641</v>
      </c>
      <c r="E255">
        <f t="shared" ref="E255:N255" si="264">IF($C255&gt;=D$1,IF($C255&lt;E$1,1,0),0)</f>
        <v>0</v>
      </c>
      <c r="F255">
        <f t="shared" si="264"/>
        <v>0</v>
      </c>
      <c r="G255">
        <f t="shared" si="264"/>
        <v>0</v>
      </c>
      <c r="H255">
        <f t="shared" si="264"/>
        <v>0</v>
      </c>
      <c r="I255">
        <f t="shared" si="264"/>
        <v>0</v>
      </c>
      <c r="J255">
        <f t="shared" si="264"/>
        <v>1</v>
      </c>
      <c r="K255">
        <f t="shared" si="264"/>
        <v>0</v>
      </c>
      <c r="L255">
        <f t="shared" si="264"/>
        <v>0</v>
      </c>
      <c r="M255">
        <f t="shared" si="264"/>
        <v>0</v>
      </c>
      <c r="N255">
        <f t="shared" si="264"/>
        <v>0</v>
      </c>
      <c r="O255">
        <f t="shared" si="204"/>
        <v>1</v>
      </c>
      <c r="P255">
        <f t="shared" si="205"/>
        <v>4</v>
      </c>
      <c r="Q255" t="str">
        <f>VLOOKUP(P255,'OEM Prefixes'!$A$1:$B$10,2,FALSE)</f>
        <v>Adams Electric</v>
      </c>
    </row>
    <row r="256" spans="1:17" ht="27" thickBot="1" x14ac:dyDescent="0.3">
      <c r="A256" s="4" t="s">
        <v>5</v>
      </c>
      <c r="B256" s="21">
        <f t="shared" si="202"/>
        <v>0</v>
      </c>
      <c r="C256" s="5">
        <v>100.1125</v>
      </c>
      <c r="D256" s="6">
        <v>3099</v>
      </c>
      <c r="E256">
        <f t="shared" ref="E256:N256" si="265">IF($C256&gt;=D$1,IF($C256&lt;E$1,1,0),0)</f>
        <v>0</v>
      </c>
      <c r="F256">
        <f t="shared" si="265"/>
        <v>0</v>
      </c>
      <c r="G256">
        <f t="shared" si="265"/>
        <v>0</v>
      </c>
      <c r="H256">
        <f t="shared" si="265"/>
        <v>0</v>
      </c>
      <c r="I256">
        <f t="shared" si="265"/>
        <v>0</v>
      </c>
      <c r="J256">
        <f t="shared" si="265"/>
        <v>1</v>
      </c>
      <c r="K256">
        <f t="shared" si="265"/>
        <v>0</v>
      </c>
      <c r="L256">
        <f t="shared" si="265"/>
        <v>0</v>
      </c>
      <c r="M256">
        <f t="shared" si="265"/>
        <v>0</v>
      </c>
      <c r="N256">
        <f t="shared" si="265"/>
        <v>0</v>
      </c>
      <c r="O256">
        <f t="shared" si="204"/>
        <v>1</v>
      </c>
      <c r="P256">
        <f t="shared" si="205"/>
        <v>3</v>
      </c>
      <c r="Q256" t="str">
        <f>VLOOKUP(P256,'OEM Prefixes'!$A$1:$B$10,2,FALSE)</f>
        <v>PE Electronics, Inc.</v>
      </c>
    </row>
    <row r="257" spans="1:17" ht="27" thickBot="1" x14ac:dyDescent="0.3">
      <c r="A257" s="4" t="s">
        <v>3</v>
      </c>
      <c r="B257" s="21">
        <f t="shared" si="202"/>
        <v>0</v>
      </c>
      <c r="C257" s="5">
        <v>99.966200000000001</v>
      </c>
      <c r="D257" s="6">
        <v>4646</v>
      </c>
      <c r="E257">
        <f t="shared" ref="E257:N257" si="266">IF($C257&gt;=D$1,IF($C257&lt;E$1,1,0),0)</f>
        <v>0</v>
      </c>
      <c r="F257">
        <f t="shared" si="266"/>
        <v>0</v>
      </c>
      <c r="G257">
        <f t="shared" si="266"/>
        <v>0</v>
      </c>
      <c r="H257">
        <f t="shared" si="266"/>
        <v>0</v>
      </c>
      <c r="I257">
        <f t="shared" si="266"/>
        <v>1</v>
      </c>
      <c r="J257">
        <f t="shared" si="266"/>
        <v>0</v>
      </c>
      <c r="K257">
        <f t="shared" si="266"/>
        <v>0</v>
      </c>
      <c r="L257">
        <f t="shared" si="266"/>
        <v>0</v>
      </c>
      <c r="M257">
        <f t="shared" si="266"/>
        <v>0</v>
      </c>
      <c r="N257">
        <f t="shared" si="266"/>
        <v>0</v>
      </c>
      <c r="O257">
        <f t="shared" si="204"/>
        <v>1</v>
      </c>
      <c r="P257">
        <f t="shared" si="205"/>
        <v>4</v>
      </c>
      <c r="Q257" t="str">
        <f>VLOOKUP(P257,'OEM Prefixes'!$A$1:$B$10,2,FALSE)</f>
        <v>Adams Electric</v>
      </c>
    </row>
    <row r="258" spans="1:17" ht="27" thickBot="1" x14ac:dyDescent="0.3">
      <c r="A258" s="4" t="s">
        <v>5</v>
      </c>
      <c r="B258" s="21">
        <f t="shared" si="202"/>
        <v>0</v>
      </c>
      <c r="C258" s="5">
        <v>98.375500000000002</v>
      </c>
      <c r="D258" s="6">
        <v>4460</v>
      </c>
      <c r="E258">
        <f t="shared" ref="E258:N258" si="267">IF($C258&gt;=D$1,IF($C258&lt;E$1,1,0),0)</f>
        <v>0</v>
      </c>
      <c r="F258">
        <f t="shared" si="267"/>
        <v>0</v>
      </c>
      <c r="G258">
        <f t="shared" si="267"/>
        <v>0</v>
      </c>
      <c r="H258">
        <f t="shared" si="267"/>
        <v>1</v>
      </c>
      <c r="I258">
        <f t="shared" si="267"/>
        <v>0</v>
      </c>
      <c r="J258">
        <f t="shared" si="267"/>
        <v>0</v>
      </c>
      <c r="K258">
        <f t="shared" si="267"/>
        <v>0</v>
      </c>
      <c r="L258">
        <f t="shared" si="267"/>
        <v>0</v>
      </c>
      <c r="M258">
        <f t="shared" si="267"/>
        <v>0</v>
      </c>
      <c r="N258">
        <f t="shared" si="267"/>
        <v>0</v>
      </c>
      <c r="O258">
        <f t="shared" si="204"/>
        <v>1</v>
      </c>
      <c r="P258">
        <f t="shared" si="205"/>
        <v>4</v>
      </c>
      <c r="Q258" t="str">
        <f>VLOOKUP(P258,'OEM Prefixes'!$A$1:$B$10,2,FALSE)</f>
        <v>Adams Electric</v>
      </c>
    </row>
    <row r="259" spans="1:17" ht="27" thickBot="1" x14ac:dyDescent="0.3">
      <c r="A259" s="4" t="s">
        <v>5</v>
      </c>
      <c r="B259" s="21">
        <f t="shared" si="202"/>
        <v>0</v>
      </c>
      <c r="C259" s="5">
        <v>100</v>
      </c>
      <c r="D259" s="6">
        <v>4898</v>
      </c>
      <c r="E259">
        <f t="shared" ref="E259:N259" si="268">IF($C259&gt;=D$1,IF($C259&lt;E$1,1,0),0)</f>
        <v>0</v>
      </c>
      <c r="F259">
        <f t="shared" si="268"/>
        <v>0</v>
      </c>
      <c r="G259">
        <f t="shared" si="268"/>
        <v>0</v>
      </c>
      <c r="H259">
        <f t="shared" si="268"/>
        <v>0</v>
      </c>
      <c r="I259">
        <f t="shared" si="268"/>
        <v>0</v>
      </c>
      <c r="J259">
        <f t="shared" si="268"/>
        <v>1</v>
      </c>
      <c r="K259">
        <f t="shared" si="268"/>
        <v>0</v>
      </c>
      <c r="L259">
        <f t="shared" si="268"/>
        <v>0</v>
      </c>
      <c r="M259">
        <f t="shared" si="268"/>
        <v>0</v>
      </c>
      <c r="N259">
        <f t="shared" si="268"/>
        <v>0</v>
      </c>
      <c r="O259">
        <f t="shared" si="204"/>
        <v>1</v>
      </c>
      <c r="P259">
        <f t="shared" si="205"/>
        <v>4</v>
      </c>
      <c r="Q259" t="str">
        <f>VLOOKUP(P259,'OEM Prefixes'!$A$1:$B$10,2,FALSE)</f>
        <v>Adams Electric</v>
      </c>
    </row>
    <row r="260" spans="1:17" ht="27" thickBot="1" x14ac:dyDescent="0.3">
      <c r="A260" s="4" t="s">
        <v>5</v>
      </c>
      <c r="B260" s="21">
        <f t="shared" ref="B260:B323" si="269">IF(IFERROR(SEARCH("1%",A260),0)&gt;0,1,0)</f>
        <v>0</v>
      </c>
      <c r="C260" s="5">
        <v>96.555499999999995</v>
      </c>
      <c r="D260" s="6">
        <v>4912</v>
      </c>
      <c r="E260">
        <f t="shared" ref="E260:N260" si="270">IF($C260&gt;=D$1,IF($C260&lt;E$1,1,0),0)</f>
        <v>0</v>
      </c>
      <c r="F260">
        <f t="shared" si="270"/>
        <v>1</v>
      </c>
      <c r="G260">
        <f t="shared" si="270"/>
        <v>0</v>
      </c>
      <c r="H260">
        <f t="shared" si="270"/>
        <v>0</v>
      </c>
      <c r="I260">
        <f t="shared" si="270"/>
        <v>0</v>
      </c>
      <c r="J260">
        <f t="shared" si="270"/>
        <v>0</v>
      </c>
      <c r="K260">
        <f t="shared" si="270"/>
        <v>0</v>
      </c>
      <c r="L260">
        <f t="shared" si="270"/>
        <v>0</v>
      </c>
      <c r="M260">
        <f t="shared" si="270"/>
        <v>0</v>
      </c>
      <c r="N260">
        <f t="shared" si="270"/>
        <v>0</v>
      </c>
      <c r="O260">
        <f t="shared" ref="O260:O323" si="271">SUM(E260:N260)</f>
        <v>1</v>
      </c>
      <c r="P260">
        <f t="shared" ref="P260:P323" si="272">VALUE(LEFT(D260,1))</f>
        <v>4</v>
      </c>
      <c r="Q260" t="str">
        <f>VLOOKUP(P260,'OEM Prefixes'!$A$1:$B$10,2,FALSE)</f>
        <v>Adams Electric</v>
      </c>
    </row>
    <row r="261" spans="1:17" ht="27" thickBot="1" x14ac:dyDescent="0.3">
      <c r="A261" s="4" t="s">
        <v>3</v>
      </c>
      <c r="B261" s="21">
        <f t="shared" si="269"/>
        <v>0</v>
      </c>
      <c r="C261" s="5">
        <v>99.903199999999998</v>
      </c>
      <c r="D261" s="6">
        <v>7847</v>
      </c>
      <c r="E261">
        <f t="shared" ref="E261:N261" si="273">IF($C261&gt;=D$1,IF($C261&lt;E$1,1,0),0)</f>
        <v>0</v>
      </c>
      <c r="F261">
        <f t="shared" si="273"/>
        <v>0</v>
      </c>
      <c r="G261">
        <f t="shared" si="273"/>
        <v>0</v>
      </c>
      <c r="H261">
        <f t="shared" si="273"/>
        <v>0</v>
      </c>
      <c r="I261">
        <f t="shared" si="273"/>
        <v>1</v>
      </c>
      <c r="J261">
        <f t="shared" si="273"/>
        <v>0</v>
      </c>
      <c r="K261">
        <f t="shared" si="273"/>
        <v>0</v>
      </c>
      <c r="L261">
        <f t="shared" si="273"/>
        <v>0</v>
      </c>
      <c r="M261">
        <f t="shared" si="273"/>
        <v>0</v>
      </c>
      <c r="N261">
        <f t="shared" si="273"/>
        <v>0</v>
      </c>
      <c r="O261">
        <f t="shared" si="271"/>
        <v>1</v>
      </c>
      <c r="P261">
        <f t="shared" si="272"/>
        <v>7</v>
      </c>
      <c r="Q261" t="str">
        <f>VLOOKUP(P261,'OEM Prefixes'!$A$1:$B$10,2,FALSE)</f>
        <v>PE Electronics, Inc.</v>
      </c>
    </row>
    <row r="262" spans="1:17" ht="27" thickBot="1" x14ac:dyDescent="0.3">
      <c r="A262" s="4" t="s">
        <v>5</v>
      </c>
      <c r="B262" s="21">
        <f t="shared" si="269"/>
        <v>0</v>
      </c>
      <c r="C262" s="5">
        <v>100.018</v>
      </c>
      <c r="D262" s="6">
        <v>9684</v>
      </c>
      <c r="E262">
        <f t="shared" ref="E262:N262" si="274">IF($C262&gt;=D$1,IF($C262&lt;E$1,1,0),0)</f>
        <v>0</v>
      </c>
      <c r="F262">
        <f t="shared" si="274"/>
        <v>0</v>
      </c>
      <c r="G262">
        <f t="shared" si="274"/>
        <v>0</v>
      </c>
      <c r="H262">
        <f t="shared" si="274"/>
        <v>0</v>
      </c>
      <c r="I262">
        <f t="shared" si="274"/>
        <v>0</v>
      </c>
      <c r="J262">
        <f t="shared" si="274"/>
        <v>1</v>
      </c>
      <c r="K262">
        <f t="shared" si="274"/>
        <v>0</v>
      </c>
      <c r="L262">
        <f t="shared" si="274"/>
        <v>0</v>
      </c>
      <c r="M262">
        <f t="shared" si="274"/>
        <v>0</v>
      </c>
      <c r="N262">
        <f t="shared" si="274"/>
        <v>0</v>
      </c>
      <c r="O262">
        <f t="shared" si="271"/>
        <v>1</v>
      </c>
      <c r="P262">
        <f t="shared" si="272"/>
        <v>9</v>
      </c>
      <c r="Q262" t="str">
        <f>VLOOKUP(P262,'OEM Prefixes'!$A$1:$B$10,2,FALSE)</f>
        <v>Wave Electronics, Inc.</v>
      </c>
    </row>
    <row r="263" spans="1:17" ht="27" thickBot="1" x14ac:dyDescent="0.3">
      <c r="A263" s="4" t="s">
        <v>5</v>
      </c>
      <c r="B263" s="21">
        <f t="shared" si="269"/>
        <v>0</v>
      </c>
      <c r="C263" s="5">
        <v>100.2645</v>
      </c>
      <c r="D263" s="6">
        <v>5171</v>
      </c>
      <c r="E263">
        <f t="shared" ref="E263:N263" si="275">IF($C263&gt;=D$1,IF($C263&lt;E$1,1,0),0)</f>
        <v>0</v>
      </c>
      <c r="F263">
        <f t="shared" si="275"/>
        <v>0</v>
      </c>
      <c r="G263">
        <f t="shared" si="275"/>
        <v>0</v>
      </c>
      <c r="H263">
        <f t="shared" si="275"/>
        <v>0</v>
      </c>
      <c r="I263">
        <f t="shared" si="275"/>
        <v>0</v>
      </c>
      <c r="J263">
        <f t="shared" si="275"/>
        <v>1</v>
      </c>
      <c r="K263">
        <f t="shared" si="275"/>
        <v>0</v>
      </c>
      <c r="L263">
        <f t="shared" si="275"/>
        <v>0</v>
      </c>
      <c r="M263">
        <f t="shared" si="275"/>
        <v>0</v>
      </c>
      <c r="N263">
        <f t="shared" si="275"/>
        <v>0</v>
      </c>
      <c r="O263">
        <f t="shared" si="271"/>
        <v>1</v>
      </c>
      <c r="P263">
        <f t="shared" si="272"/>
        <v>5</v>
      </c>
      <c r="Q263" t="str">
        <f>VLOOKUP(P263,'OEM Prefixes'!$A$1:$B$10,2,FALSE)</f>
        <v>Trilobyte Resistor Company</v>
      </c>
    </row>
    <row r="264" spans="1:17" ht="27" thickBot="1" x14ac:dyDescent="0.3">
      <c r="A264" s="4" t="s">
        <v>4</v>
      </c>
      <c r="B264" s="21">
        <f t="shared" si="269"/>
        <v>1</v>
      </c>
      <c r="C264" s="5">
        <v>100.00490000000001</v>
      </c>
      <c r="D264" s="6">
        <v>4675</v>
      </c>
      <c r="E264">
        <f t="shared" ref="E264:N264" si="276">IF($C264&gt;=D$1,IF($C264&lt;E$1,1,0),0)</f>
        <v>0</v>
      </c>
      <c r="F264">
        <f t="shared" si="276"/>
        <v>0</v>
      </c>
      <c r="G264">
        <f t="shared" si="276"/>
        <v>0</v>
      </c>
      <c r="H264">
        <f t="shared" si="276"/>
        <v>0</v>
      </c>
      <c r="I264">
        <f t="shared" si="276"/>
        <v>0</v>
      </c>
      <c r="J264">
        <f t="shared" si="276"/>
        <v>1</v>
      </c>
      <c r="K264">
        <f t="shared" si="276"/>
        <v>0</v>
      </c>
      <c r="L264">
        <f t="shared" si="276"/>
        <v>0</v>
      </c>
      <c r="M264">
        <f t="shared" si="276"/>
        <v>0</v>
      </c>
      <c r="N264">
        <f t="shared" si="276"/>
        <v>0</v>
      </c>
      <c r="O264">
        <f t="shared" si="271"/>
        <v>1</v>
      </c>
      <c r="P264">
        <f t="shared" si="272"/>
        <v>4</v>
      </c>
      <c r="Q264" t="str">
        <f>VLOOKUP(P264,'OEM Prefixes'!$A$1:$B$10,2,FALSE)</f>
        <v>Adams Electric</v>
      </c>
    </row>
    <row r="265" spans="1:17" ht="27" thickBot="1" x14ac:dyDescent="0.3">
      <c r="A265" s="4" t="s">
        <v>4</v>
      </c>
      <c r="B265" s="21">
        <f t="shared" si="269"/>
        <v>1</v>
      </c>
      <c r="C265" s="5">
        <v>99.551100000000005</v>
      </c>
      <c r="D265" s="6">
        <v>3226</v>
      </c>
      <c r="E265">
        <f t="shared" ref="E265:N265" si="277">IF($C265&gt;=D$1,IF($C265&lt;E$1,1,0),0)</f>
        <v>0</v>
      </c>
      <c r="F265">
        <f t="shared" si="277"/>
        <v>0</v>
      </c>
      <c r="G265">
        <f t="shared" si="277"/>
        <v>0</v>
      </c>
      <c r="H265">
        <f t="shared" si="277"/>
        <v>0</v>
      </c>
      <c r="I265">
        <f t="shared" si="277"/>
        <v>1</v>
      </c>
      <c r="J265">
        <f t="shared" si="277"/>
        <v>0</v>
      </c>
      <c r="K265">
        <f t="shared" si="277"/>
        <v>0</v>
      </c>
      <c r="L265">
        <f t="shared" si="277"/>
        <v>0</v>
      </c>
      <c r="M265">
        <f t="shared" si="277"/>
        <v>0</v>
      </c>
      <c r="N265">
        <f t="shared" si="277"/>
        <v>0</v>
      </c>
      <c r="O265">
        <f t="shared" si="271"/>
        <v>1</v>
      </c>
      <c r="P265">
        <f t="shared" si="272"/>
        <v>3</v>
      </c>
      <c r="Q265" t="str">
        <f>VLOOKUP(P265,'OEM Prefixes'!$A$1:$B$10,2,FALSE)</f>
        <v>PE Electronics, Inc.</v>
      </c>
    </row>
    <row r="266" spans="1:17" ht="27" thickBot="1" x14ac:dyDescent="0.3">
      <c r="A266" s="4" t="s">
        <v>3</v>
      </c>
      <c r="B266" s="21">
        <f t="shared" si="269"/>
        <v>0</v>
      </c>
      <c r="C266" s="5">
        <v>100.0288</v>
      </c>
      <c r="D266" s="6">
        <v>7266</v>
      </c>
      <c r="E266">
        <f t="shared" ref="E266:N266" si="278">IF($C266&gt;=D$1,IF($C266&lt;E$1,1,0),0)</f>
        <v>0</v>
      </c>
      <c r="F266">
        <f t="shared" si="278"/>
        <v>0</v>
      </c>
      <c r="G266">
        <f t="shared" si="278"/>
        <v>0</v>
      </c>
      <c r="H266">
        <f t="shared" si="278"/>
        <v>0</v>
      </c>
      <c r="I266">
        <f t="shared" si="278"/>
        <v>0</v>
      </c>
      <c r="J266">
        <f t="shared" si="278"/>
        <v>1</v>
      </c>
      <c r="K266">
        <f t="shared" si="278"/>
        <v>0</v>
      </c>
      <c r="L266">
        <f t="shared" si="278"/>
        <v>0</v>
      </c>
      <c r="M266">
        <f t="shared" si="278"/>
        <v>0</v>
      </c>
      <c r="N266">
        <f t="shared" si="278"/>
        <v>0</v>
      </c>
      <c r="O266">
        <f t="shared" si="271"/>
        <v>1</v>
      </c>
      <c r="P266">
        <f t="shared" si="272"/>
        <v>7</v>
      </c>
      <c r="Q266" t="str">
        <f>VLOOKUP(P266,'OEM Prefixes'!$A$1:$B$10,2,FALSE)</f>
        <v>PE Electronics, Inc.</v>
      </c>
    </row>
    <row r="267" spans="1:17" ht="27" thickBot="1" x14ac:dyDescent="0.3">
      <c r="A267" s="4" t="s">
        <v>3</v>
      </c>
      <c r="B267" s="21">
        <f t="shared" si="269"/>
        <v>0</v>
      </c>
      <c r="C267" s="5">
        <v>100.1352</v>
      </c>
      <c r="D267" s="6">
        <v>6667</v>
      </c>
      <c r="E267">
        <f t="shared" ref="E267:N267" si="279">IF($C267&gt;=D$1,IF($C267&lt;E$1,1,0),0)</f>
        <v>0</v>
      </c>
      <c r="F267">
        <f t="shared" si="279"/>
        <v>0</v>
      </c>
      <c r="G267">
        <f t="shared" si="279"/>
        <v>0</v>
      </c>
      <c r="H267">
        <f t="shared" si="279"/>
        <v>0</v>
      </c>
      <c r="I267">
        <f t="shared" si="279"/>
        <v>0</v>
      </c>
      <c r="J267">
        <f t="shared" si="279"/>
        <v>1</v>
      </c>
      <c r="K267">
        <f t="shared" si="279"/>
        <v>0</v>
      </c>
      <c r="L267">
        <f t="shared" si="279"/>
        <v>0</v>
      </c>
      <c r="M267">
        <f t="shared" si="279"/>
        <v>0</v>
      </c>
      <c r="N267">
        <f t="shared" si="279"/>
        <v>0</v>
      </c>
      <c r="O267">
        <f t="shared" si="271"/>
        <v>1</v>
      </c>
      <c r="P267">
        <f t="shared" si="272"/>
        <v>6</v>
      </c>
      <c r="Q267" t="str">
        <f>VLOOKUP(P267,'OEM Prefixes'!$A$1:$B$10,2,FALSE)</f>
        <v>Tanks and Trains Electric Company</v>
      </c>
    </row>
    <row r="268" spans="1:17" ht="27" thickBot="1" x14ac:dyDescent="0.3">
      <c r="A268" s="4" t="s">
        <v>5</v>
      </c>
      <c r="B268" s="21">
        <f t="shared" si="269"/>
        <v>0</v>
      </c>
      <c r="C268" s="5">
        <v>102.8125</v>
      </c>
      <c r="D268" s="6">
        <v>4971</v>
      </c>
      <c r="E268">
        <f t="shared" ref="E268:N268" si="280">IF($C268&gt;=D$1,IF($C268&lt;E$1,1,0),0)</f>
        <v>0</v>
      </c>
      <c r="F268">
        <f t="shared" si="280"/>
        <v>0</v>
      </c>
      <c r="G268">
        <f t="shared" si="280"/>
        <v>0</v>
      </c>
      <c r="H268">
        <f t="shared" si="280"/>
        <v>0</v>
      </c>
      <c r="I268">
        <f t="shared" si="280"/>
        <v>0</v>
      </c>
      <c r="J268">
        <f t="shared" si="280"/>
        <v>0</v>
      </c>
      <c r="K268">
        <f t="shared" si="280"/>
        <v>0</v>
      </c>
      <c r="L268">
        <f t="shared" si="280"/>
        <v>1</v>
      </c>
      <c r="M268">
        <f t="shared" si="280"/>
        <v>0</v>
      </c>
      <c r="N268">
        <f t="shared" si="280"/>
        <v>0</v>
      </c>
      <c r="O268">
        <f t="shared" si="271"/>
        <v>1</v>
      </c>
      <c r="P268">
        <f t="shared" si="272"/>
        <v>4</v>
      </c>
      <c r="Q268" t="str">
        <f>VLOOKUP(P268,'OEM Prefixes'!$A$1:$B$10,2,FALSE)</f>
        <v>Adams Electric</v>
      </c>
    </row>
    <row r="269" spans="1:17" ht="27" thickBot="1" x14ac:dyDescent="0.3">
      <c r="A269" s="4" t="s">
        <v>5</v>
      </c>
      <c r="B269" s="21">
        <f t="shared" si="269"/>
        <v>0</v>
      </c>
      <c r="C269" s="5">
        <v>100.098</v>
      </c>
      <c r="D269" s="6">
        <v>3418</v>
      </c>
      <c r="E269">
        <f t="shared" ref="E269:N269" si="281">IF($C269&gt;=D$1,IF($C269&lt;E$1,1,0),0)</f>
        <v>0</v>
      </c>
      <c r="F269">
        <f t="shared" si="281"/>
        <v>0</v>
      </c>
      <c r="G269">
        <f t="shared" si="281"/>
        <v>0</v>
      </c>
      <c r="H269">
        <f t="shared" si="281"/>
        <v>0</v>
      </c>
      <c r="I269">
        <f t="shared" si="281"/>
        <v>0</v>
      </c>
      <c r="J269">
        <f t="shared" si="281"/>
        <v>1</v>
      </c>
      <c r="K269">
        <f t="shared" si="281"/>
        <v>0</v>
      </c>
      <c r="L269">
        <f t="shared" si="281"/>
        <v>0</v>
      </c>
      <c r="M269">
        <f t="shared" si="281"/>
        <v>0</v>
      </c>
      <c r="N269">
        <f t="shared" si="281"/>
        <v>0</v>
      </c>
      <c r="O269">
        <f t="shared" si="271"/>
        <v>1</v>
      </c>
      <c r="P269">
        <f t="shared" si="272"/>
        <v>3</v>
      </c>
      <c r="Q269" t="str">
        <f>VLOOKUP(P269,'OEM Prefixes'!$A$1:$B$10,2,FALSE)</f>
        <v>PE Electronics, Inc.</v>
      </c>
    </row>
    <row r="270" spans="1:17" ht="27" thickBot="1" x14ac:dyDescent="0.3">
      <c r="A270" s="4" t="s">
        <v>5</v>
      </c>
      <c r="B270" s="21">
        <f t="shared" si="269"/>
        <v>0</v>
      </c>
      <c r="C270" s="5">
        <v>101.5125</v>
      </c>
      <c r="D270" s="6">
        <v>4593</v>
      </c>
      <c r="E270">
        <f t="shared" ref="E270:N270" si="282">IF($C270&gt;=D$1,IF($C270&lt;E$1,1,0),0)</f>
        <v>0</v>
      </c>
      <c r="F270">
        <f t="shared" si="282"/>
        <v>0</v>
      </c>
      <c r="G270">
        <f t="shared" si="282"/>
        <v>0</v>
      </c>
      <c r="H270">
        <f t="shared" si="282"/>
        <v>0</v>
      </c>
      <c r="I270">
        <f t="shared" si="282"/>
        <v>0</v>
      </c>
      <c r="J270">
        <f t="shared" si="282"/>
        <v>0</v>
      </c>
      <c r="K270">
        <f t="shared" si="282"/>
        <v>1</v>
      </c>
      <c r="L270">
        <f t="shared" si="282"/>
        <v>0</v>
      </c>
      <c r="M270">
        <f t="shared" si="282"/>
        <v>0</v>
      </c>
      <c r="N270">
        <f t="shared" si="282"/>
        <v>0</v>
      </c>
      <c r="O270">
        <f t="shared" si="271"/>
        <v>1</v>
      </c>
      <c r="P270">
        <f t="shared" si="272"/>
        <v>4</v>
      </c>
      <c r="Q270" t="str">
        <f>VLOOKUP(P270,'OEM Prefixes'!$A$1:$B$10,2,FALSE)</f>
        <v>Adams Electric</v>
      </c>
    </row>
    <row r="271" spans="1:17" ht="27" thickBot="1" x14ac:dyDescent="0.3">
      <c r="A271" s="4" t="s">
        <v>5</v>
      </c>
      <c r="B271" s="21">
        <f t="shared" si="269"/>
        <v>0</v>
      </c>
      <c r="C271" s="5">
        <v>99.927999999999997</v>
      </c>
      <c r="D271" s="6">
        <v>1481</v>
      </c>
      <c r="E271">
        <f t="shared" ref="E271:N271" si="283">IF($C271&gt;=D$1,IF($C271&lt;E$1,1,0),0)</f>
        <v>0</v>
      </c>
      <c r="F271">
        <f t="shared" si="283"/>
        <v>0</v>
      </c>
      <c r="G271">
        <f t="shared" si="283"/>
        <v>0</v>
      </c>
      <c r="H271">
        <f t="shared" si="283"/>
        <v>0</v>
      </c>
      <c r="I271">
        <f t="shared" si="283"/>
        <v>1</v>
      </c>
      <c r="J271">
        <f t="shared" si="283"/>
        <v>0</v>
      </c>
      <c r="K271">
        <f t="shared" si="283"/>
        <v>0</v>
      </c>
      <c r="L271">
        <f t="shared" si="283"/>
        <v>0</v>
      </c>
      <c r="M271">
        <f t="shared" si="283"/>
        <v>0</v>
      </c>
      <c r="N271">
        <f t="shared" si="283"/>
        <v>0</v>
      </c>
      <c r="O271">
        <f t="shared" si="271"/>
        <v>1</v>
      </c>
      <c r="P271">
        <f t="shared" si="272"/>
        <v>1</v>
      </c>
      <c r="Q271" t="str">
        <f>VLOOKUP(P271,'OEM Prefixes'!$A$1:$B$10,2,FALSE)</f>
        <v>Trilobyte Resistor Company</v>
      </c>
    </row>
    <row r="272" spans="1:17" ht="27" thickBot="1" x14ac:dyDescent="0.3">
      <c r="A272" s="4" t="s">
        <v>4</v>
      </c>
      <c r="B272" s="21">
        <f t="shared" si="269"/>
        <v>1</v>
      </c>
      <c r="C272" s="5">
        <v>100.2209</v>
      </c>
      <c r="D272" s="6">
        <v>7199</v>
      </c>
      <c r="E272">
        <f t="shared" ref="E272:N272" si="284">IF($C272&gt;=D$1,IF($C272&lt;E$1,1,0),0)</f>
        <v>0</v>
      </c>
      <c r="F272">
        <f t="shared" si="284"/>
        <v>0</v>
      </c>
      <c r="G272">
        <f t="shared" si="284"/>
        <v>0</v>
      </c>
      <c r="H272">
        <f t="shared" si="284"/>
        <v>0</v>
      </c>
      <c r="I272">
        <f t="shared" si="284"/>
        <v>0</v>
      </c>
      <c r="J272">
        <f t="shared" si="284"/>
        <v>1</v>
      </c>
      <c r="K272">
        <f t="shared" si="284"/>
        <v>0</v>
      </c>
      <c r="L272">
        <f t="shared" si="284"/>
        <v>0</v>
      </c>
      <c r="M272">
        <f t="shared" si="284"/>
        <v>0</v>
      </c>
      <c r="N272">
        <f t="shared" si="284"/>
        <v>0</v>
      </c>
      <c r="O272">
        <f t="shared" si="271"/>
        <v>1</v>
      </c>
      <c r="P272">
        <f t="shared" si="272"/>
        <v>7</v>
      </c>
      <c r="Q272" t="str">
        <f>VLOOKUP(P272,'OEM Prefixes'!$A$1:$B$10,2,FALSE)</f>
        <v>PE Electronics, Inc.</v>
      </c>
    </row>
    <row r="273" spans="1:17" ht="27" thickBot="1" x14ac:dyDescent="0.3">
      <c r="A273" s="4" t="s">
        <v>3</v>
      </c>
      <c r="B273" s="21">
        <f t="shared" si="269"/>
        <v>0</v>
      </c>
      <c r="C273" s="5">
        <v>101.15519999999999</v>
      </c>
      <c r="D273" s="6">
        <v>5153</v>
      </c>
      <c r="E273">
        <f t="shared" ref="E273:N273" si="285">IF($C273&gt;=D$1,IF($C273&lt;E$1,1,0),0)</f>
        <v>0</v>
      </c>
      <c r="F273">
        <f t="shared" si="285"/>
        <v>0</v>
      </c>
      <c r="G273">
        <f t="shared" si="285"/>
        <v>0</v>
      </c>
      <c r="H273">
        <f t="shared" si="285"/>
        <v>0</v>
      </c>
      <c r="I273">
        <f t="shared" si="285"/>
        <v>0</v>
      </c>
      <c r="J273">
        <f t="shared" si="285"/>
        <v>0</v>
      </c>
      <c r="K273">
        <f t="shared" si="285"/>
        <v>1</v>
      </c>
      <c r="L273">
        <f t="shared" si="285"/>
        <v>0</v>
      </c>
      <c r="M273">
        <f t="shared" si="285"/>
        <v>0</v>
      </c>
      <c r="N273">
        <f t="shared" si="285"/>
        <v>0</v>
      </c>
      <c r="O273">
        <f t="shared" si="271"/>
        <v>1</v>
      </c>
      <c r="P273">
        <f t="shared" si="272"/>
        <v>5</v>
      </c>
      <c r="Q273" t="str">
        <f>VLOOKUP(P273,'OEM Prefixes'!$A$1:$B$10,2,FALSE)</f>
        <v>Trilobyte Resistor Company</v>
      </c>
    </row>
    <row r="274" spans="1:17" ht="27" thickBot="1" x14ac:dyDescent="0.3">
      <c r="A274" s="4" t="s">
        <v>4</v>
      </c>
      <c r="B274" s="21">
        <f t="shared" si="269"/>
        <v>1</v>
      </c>
      <c r="C274" s="5">
        <v>100.25</v>
      </c>
      <c r="D274" s="6">
        <v>6913</v>
      </c>
      <c r="E274">
        <f t="shared" ref="E274:N274" si="286">IF($C274&gt;=D$1,IF($C274&lt;E$1,1,0),0)</f>
        <v>0</v>
      </c>
      <c r="F274">
        <f t="shared" si="286"/>
        <v>0</v>
      </c>
      <c r="G274">
        <f t="shared" si="286"/>
        <v>0</v>
      </c>
      <c r="H274">
        <f t="shared" si="286"/>
        <v>0</v>
      </c>
      <c r="I274">
        <f t="shared" si="286"/>
        <v>0</v>
      </c>
      <c r="J274">
        <f t="shared" si="286"/>
        <v>1</v>
      </c>
      <c r="K274">
        <f t="shared" si="286"/>
        <v>0</v>
      </c>
      <c r="L274">
        <f t="shared" si="286"/>
        <v>0</v>
      </c>
      <c r="M274">
        <f t="shared" si="286"/>
        <v>0</v>
      </c>
      <c r="N274">
        <f t="shared" si="286"/>
        <v>0</v>
      </c>
      <c r="O274">
        <f t="shared" si="271"/>
        <v>1</v>
      </c>
      <c r="P274">
        <f t="shared" si="272"/>
        <v>6</v>
      </c>
      <c r="Q274" t="str">
        <f>VLOOKUP(P274,'OEM Prefixes'!$A$1:$B$10,2,FALSE)</f>
        <v>Tanks and Trains Electric Company</v>
      </c>
    </row>
    <row r="275" spans="1:17" ht="27" thickBot="1" x14ac:dyDescent="0.3">
      <c r="A275" s="4" t="s">
        <v>5</v>
      </c>
      <c r="B275" s="21">
        <f t="shared" si="269"/>
        <v>0</v>
      </c>
      <c r="C275" s="5">
        <v>99.278000000000006</v>
      </c>
      <c r="D275" s="6">
        <v>8583</v>
      </c>
      <c r="E275">
        <f t="shared" ref="E275:N275" si="287">IF($C275&gt;=D$1,IF($C275&lt;E$1,1,0),0)</f>
        <v>0</v>
      </c>
      <c r="F275">
        <f t="shared" si="287"/>
        <v>0</v>
      </c>
      <c r="G275">
        <f t="shared" si="287"/>
        <v>0</v>
      </c>
      <c r="H275">
        <f t="shared" si="287"/>
        <v>0</v>
      </c>
      <c r="I275">
        <f t="shared" si="287"/>
        <v>1</v>
      </c>
      <c r="J275">
        <f t="shared" si="287"/>
        <v>0</v>
      </c>
      <c r="K275">
        <f t="shared" si="287"/>
        <v>0</v>
      </c>
      <c r="L275">
        <f t="shared" si="287"/>
        <v>0</v>
      </c>
      <c r="M275">
        <f t="shared" si="287"/>
        <v>0</v>
      </c>
      <c r="N275">
        <f t="shared" si="287"/>
        <v>0</v>
      </c>
      <c r="O275">
        <f t="shared" si="271"/>
        <v>1</v>
      </c>
      <c r="P275">
        <f t="shared" si="272"/>
        <v>8</v>
      </c>
      <c r="Q275" t="str">
        <f>VLOOKUP(P275,'OEM Prefixes'!$A$1:$B$10,2,FALSE)</f>
        <v>PE Electronics, Inc.</v>
      </c>
    </row>
    <row r="276" spans="1:17" ht="27" thickBot="1" x14ac:dyDescent="0.3">
      <c r="A276" s="4" t="s">
        <v>3</v>
      </c>
      <c r="B276" s="21">
        <f t="shared" si="269"/>
        <v>0</v>
      </c>
      <c r="C276" s="5">
        <v>98.72</v>
      </c>
      <c r="D276" s="6">
        <v>3573</v>
      </c>
      <c r="E276">
        <f t="shared" ref="E276:N276" si="288">IF($C276&gt;=D$1,IF($C276&lt;E$1,1,0),0)</f>
        <v>0</v>
      </c>
      <c r="F276">
        <f t="shared" si="288"/>
        <v>0</v>
      </c>
      <c r="G276">
        <f t="shared" si="288"/>
        <v>0</v>
      </c>
      <c r="H276">
        <f t="shared" si="288"/>
        <v>1</v>
      </c>
      <c r="I276">
        <f t="shared" si="288"/>
        <v>0</v>
      </c>
      <c r="J276">
        <f t="shared" si="288"/>
        <v>0</v>
      </c>
      <c r="K276">
        <f t="shared" si="288"/>
        <v>0</v>
      </c>
      <c r="L276">
        <f t="shared" si="288"/>
        <v>0</v>
      </c>
      <c r="M276">
        <f t="shared" si="288"/>
        <v>0</v>
      </c>
      <c r="N276">
        <f t="shared" si="288"/>
        <v>0</v>
      </c>
      <c r="O276">
        <f t="shared" si="271"/>
        <v>1</v>
      </c>
      <c r="P276">
        <f t="shared" si="272"/>
        <v>3</v>
      </c>
      <c r="Q276" t="str">
        <f>VLOOKUP(P276,'OEM Prefixes'!$A$1:$B$10,2,FALSE)</f>
        <v>PE Electronics, Inc.</v>
      </c>
    </row>
    <row r="277" spans="1:17" ht="27" thickBot="1" x14ac:dyDescent="0.3">
      <c r="A277" s="4" t="s">
        <v>3</v>
      </c>
      <c r="B277" s="21">
        <f t="shared" si="269"/>
        <v>0</v>
      </c>
      <c r="C277" s="5">
        <v>100.005</v>
      </c>
      <c r="D277" s="6">
        <v>7005</v>
      </c>
      <c r="E277">
        <f t="shared" ref="E277:N277" si="289">IF($C277&gt;=D$1,IF($C277&lt;E$1,1,0),0)</f>
        <v>0</v>
      </c>
      <c r="F277">
        <f t="shared" si="289"/>
        <v>0</v>
      </c>
      <c r="G277">
        <f t="shared" si="289"/>
        <v>0</v>
      </c>
      <c r="H277">
        <f t="shared" si="289"/>
        <v>0</v>
      </c>
      <c r="I277">
        <f t="shared" si="289"/>
        <v>0</v>
      </c>
      <c r="J277">
        <f t="shared" si="289"/>
        <v>1</v>
      </c>
      <c r="K277">
        <f t="shared" si="289"/>
        <v>0</v>
      </c>
      <c r="L277">
        <f t="shared" si="289"/>
        <v>0</v>
      </c>
      <c r="M277">
        <f t="shared" si="289"/>
        <v>0</v>
      </c>
      <c r="N277">
        <f t="shared" si="289"/>
        <v>0</v>
      </c>
      <c r="O277">
        <f t="shared" si="271"/>
        <v>1</v>
      </c>
      <c r="P277">
        <f t="shared" si="272"/>
        <v>7</v>
      </c>
      <c r="Q277" t="str">
        <f>VLOOKUP(P277,'OEM Prefixes'!$A$1:$B$10,2,FALSE)</f>
        <v>PE Electronics, Inc.</v>
      </c>
    </row>
    <row r="278" spans="1:17" ht="27" thickBot="1" x14ac:dyDescent="0.3">
      <c r="A278" s="4" t="s">
        <v>5</v>
      </c>
      <c r="B278" s="21">
        <f t="shared" si="269"/>
        <v>0</v>
      </c>
      <c r="C278" s="5">
        <v>102.048</v>
      </c>
      <c r="D278" s="6">
        <v>2121</v>
      </c>
      <c r="E278">
        <f t="shared" ref="E278:N278" si="290">IF($C278&gt;=D$1,IF($C278&lt;E$1,1,0),0)</f>
        <v>0</v>
      </c>
      <c r="F278">
        <f t="shared" si="290"/>
        <v>0</v>
      </c>
      <c r="G278">
        <f t="shared" si="290"/>
        <v>0</v>
      </c>
      <c r="H278">
        <f t="shared" si="290"/>
        <v>0</v>
      </c>
      <c r="I278">
        <f t="shared" si="290"/>
        <v>0</v>
      </c>
      <c r="J278">
        <f t="shared" si="290"/>
        <v>0</v>
      </c>
      <c r="K278">
        <f t="shared" si="290"/>
        <v>0</v>
      </c>
      <c r="L278">
        <f t="shared" si="290"/>
        <v>1</v>
      </c>
      <c r="M278">
        <f t="shared" si="290"/>
        <v>0</v>
      </c>
      <c r="N278">
        <f t="shared" si="290"/>
        <v>0</v>
      </c>
      <c r="O278">
        <f t="shared" si="271"/>
        <v>1</v>
      </c>
      <c r="P278">
        <f t="shared" si="272"/>
        <v>2</v>
      </c>
      <c r="Q278" t="str">
        <f>VLOOKUP(P278,'OEM Prefixes'!$A$1:$B$10,2,FALSE)</f>
        <v>PE Electronics, Inc.</v>
      </c>
    </row>
    <row r="279" spans="1:17" ht="27" thickBot="1" x14ac:dyDescent="0.3">
      <c r="A279" s="4" t="s">
        <v>4</v>
      </c>
      <c r="B279" s="21">
        <f t="shared" si="269"/>
        <v>1</v>
      </c>
      <c r="C279" s="5">
        <v>99.243099999999998</v>
      </c>
      <c r="D279" s="6">
        <v>7235</v>
      </c>
      <c r="E279">
        <f t="shared" ref="E279:N279" si="291">IF($C279&gt;=D$1,IF($C279&lt;E$1,1,0),0)</f>
        <v>0</v>
      </c>
      <c r="F279">
        <f t="shared" si="291"/>
        <v>0</v>
      </c>
      <c r="G279">
        <f t="shared" si="291"/>
        <v>0</v>
      </c>
      <c r="H279">
        <f t="shared" si="291"/>
        <v>0</v>
      </c>
      <c r="I279">
        <f t="shared" si="291"/>
        <v>1</v>
      </c>
      <c r="J279">
        <f t="shared" si="291"/>
        <v>0</v>
      </c>
      <c r="K279">
        <f t="shared" si="291"/>
        <v>0</v>
      </c>
      <c r="L279">
        <f t="shared" si="291"/>
        <v>0</v>
      </c>
      <c r="M279">
        <f t="shared" si="291"/>
        <v>0</v>
      </c>
      <c r="N279">
        <f t="shared" si="291"/>
        <v>0</v>
      </c>
      <c r="O279">
        <f t="shared" si="271"/>
        <v>1</v>
      </c>
      <c r="P279">
        <f t="shared" si="272"/>
        <v>7</v>
      </c>
      <c r="Q279" t="str">
        <f>VLOOKUP(P279,'OEM Prefixes'!$A$1:$B$10,2,FALSE)</f>
        <v>PE Electronics, Inc.</v>
      </c>
    </row>
    <row r="280" spans="1:17" ht="27" thickBot="1" x14ac:dyDescent="0.3">
      <c r="A280" s="4" t="s">
        <v>3</v>
      </c>
      <c r="B280" s="21">
        <f t="shared" si="269"/>
        <v>0</v>
      </c>
      <c r="C280" s="5">
        <v>99.663799999999995</v>
      </c>
      <c r="D280" s="6">
        <v>2318</v>
      </c>
      <c r="E280">
        <f t="shared" ref="E280:N280" si="292">IF($C280&gt;=D$1,IF($C280&lt;E$1,1,0),0)</f>
        <v>0</v>
      </c>
      <c r="F280">
        <f t="shared" si="292"/>
        <v>0</v>
      </c>
      <c r="G280">
        <f t="shared" si="292"/>
        <v>0</v>
      </c>
      <c r="H280">
        <f t="shared" si="292"/>
        <v>0</v>
      </c>
      <c r="I280">
        <f t="shared" si="292"/>
        <v>1</v>
      </c>
      <c r="J280">
        <f t="shared" si="292"/>
        <v>0</v>
      </c>
      <c r="K280">
        <f t="shared" si="292"/>
        <v>0</v>
      </c>
      <c r="L280">
        <f t="shared" si="292"/>
        <v>0</v>
      </c>
      <c r="M280">
        <f t="shared" si="292"/>
        <v>0</v>
      </c>
      <c r="N280">
        <f t="shared" si="292"/>
        <v>0</v>
      </c>
      <c r="O280">
        <f t="shared" si="271"/>
        <v>1</v>
      </c>
      <c r="P280">
        <f t="shared" si="272"/>
        <v>2</v>
      </c>
      <c r="Q280" t="str">
        <f>VLOOKUP(P280,'OEM Prefixes'!$A$1:$B$10,2,FALSE)</f>
        <v>PE Electronics, Inc.</v>
      </c>
    </row>
    <row r="281" spans="1:17" ht="27" thickBot="1" x14ac:dyDescent="0.3">
      <c r="A281" s="4" t="s">
        <v>5</v>
      </c>
      <c r="B281" s="21">
        <f t="shared" si="269"/>
        <v>0</v>
      </c>
      <c r="C281" s="5">
        <v>99.95</v>
      </c>
      <c r="D281" s="6">
        <v>8125</v>
      </c>
      <c r="E281">
        <f t="shared" ref="E281:N281" si="293">IF($C281&gt;=D$1,IF($C281&lt;E$1,1,0),0)</f>
        <v>0</v>
      </c>
      <c r="F281">
        <f t="shared" si="293"/>
        <v>0</v>
      </c>
      <c r="G281">
        <f t="shared" si="293"/>
        <v>0</v>
      </c>
      <c r="H281">
        <f t="shared" si="293"/>
        <v>0</v>
      </c>
      <c r="I281">
        <f t="shared" si="293"/>
        <v>1</v>
      </c>
      <c r="J281">
        <f t="shared" si="293"/>
        <v>0</v>
      </c>
      <c r="K281">
        <f t="shared" si="293"/>
        <v>0</v>
      </c>
      <c r="L281">
        <f t="shared" si="293"/>
        <v>0</v>
      </c>
      <c r="M281">
        <f t="shared" si="293"/>
        <v>0</v>
      </c>
      <c r="N281">
        <f t="shared" si="293"/>
        <v>0</v>
      </c>
      <c r="O281">
        <f t="shared" si="271"/>
        <v>1</v>
      </c>
      <c r="P281">
        <f t="shared" si="272"/>
        <v>8</v>
      </c>
      <c r="Q281" t="str">
        <f>VLOOKUP(P281,'OEM Prefixes'!$A$1:$B$10,2,FALSE)</f>
        <v>PE Electronics, Inc.</v>
      </c>
    </row>
    <row r="282" spans="1:17" ht="27" thickBot="1" x14ac:dyDescent="0.3">
      <c r="A282" s="4" t="s">
        <v>5</v>
      </c>
      <c r="B282" s="21">
        <f t="shared" si="269"/>
        <v>0</v>
      </c>
      <c r="C282" s="5">
        <v>95.197999999999993</v>
      </c>
      <c r="D282" s="6">
        <v>5913</v>
      </c>
      <c r="E282">
        <f t="shared" ref="E282:N282" si="294">IF($C282&gt;=D$1,IF($C282&lt;E$1,1,0),0)</f>
        <v>1</v>
      </c>
      <c r="F282">
        <f t="shared" si="294"/>
        <v>0</v>
      </c>
      <c r="G282">
        <f t="shared" si="294"/>
        <v>0</v>
      </c>
      <c r="H282">
        <f t="shared" si="294"/>
        <v>0</v>
      </c>
      <c r="I282">
        <f t="shared" si="294"/>
        <v>0</v>
      </c>
      <c r="J282">
        <f t="shared" si="294"/>
        <v>0</v>
      </c>
      <c r="K282">
        <f t="shared" si="294"/>
        <v>0</v>
      </c>
      <c r="L282">
        <f t="shared" si="294"/>
        <v>0</v>
      </c>
      <c r="M282">
        <f t="shared" si="294"/>
        <v>0</v>
      </c>
      <c r="N282">
        <f t="shared" si="294"/>
        <v>0</v>
      </c>
      <c r="O282">
        <f t="shared" si="271"/>
        <v>1</v>
      </c>
      <c r="P282">
        <f t="shared" si="272"/>
        <v>5</v>
      </c>
      <c r="Q282" t="str">
        <f>VLOOKUP(P282,'OEM Prefixes'!$A$1:$B$10,2,FALSE)</f>
        <v>Trilobyte Resistor Company</v>
      </c>
    </row>
    <row r="283" spans="1:17" ht="27" thickBot="1" x14ac:dyDescent="0.3">
      <c r="A283" s="4" t="s">
        <v>3</v>
      </c>
      <c r="B283" s="21">
        <f t="shared" si="269"/>
        <v>0</v>
      </c>
      <c r="C283" s="5">
        <v>101.7672</v>
      </c>
      <c r="D283" s="6">
        <v>4606</v>
      </c>
      <c r="E283">
        <f t="shared" ref="E283:N283" si="295">IF($C283&gt;=D$1,IF($C283&lt;E$1,1,0),0)</f>
        <v>0</v>
      </c>
      <c r="F283">
        <f t="shared" si="295"/>
        <v>0</v>
      </c>
      <c r="G283">
        <f t="shared" si="295"/>
        <v>0</v>
      </c>
      <c r="H283">
        <f t="shared" si="295"/>
        <v>0</v>
      </c>
      <c r="I283">
        <f t="shared" si="295"/>
        <v>0</v>
      </c>
      <c r="J283">
        <f t="shared" si="295"/>
        <v>0</v>
      </c>
      <c r="K283">
        <f t="shared" si="295"/>
        <v>1</v>
      </c>
      <c r="L283">
        <f t="shared" si="295"/>
        <v>0</v>
      </c>
      <c r="M283">
        <f t="shared" si="295"/>
        <v>0</v>
      </c>
      <c r="N283">
        <f t="shared" si="295"/>
        <v>0</v>
      </c>
      <c r="O283">
        <f t="shared" si="271"/>
        <v>1</v>
      </c>
      <c r="P283">
        <f t="shared" si="272"/>
        <v>4</v>
      </c>
      <c r="Q283" t="str">
        <f>VLOOKUP(P283,'OEM Prefixes'!$A$1:$B$10,2,FALSE)</f>
        <v>Adams Electric</v>
      </c>
    </row>
    <row r="284" spans="1:17" ht="27" thickBot="1" x14ac:dyDescent="0.3">
      <c r="A284" s="4" t="s">
        <v>4</v>
      </c>
      <c r="B284" s="21">
        <f t="shared" si="269"/>
        <v>1</v>
      </c>
      <c r="C284" s="5">
        <v>99.4816</v>
      </c>
      <c r="D284" s="6">
        <v>5971</v>
      </c>
      <c r="E284">
        <f t="shared" ref="E284:N284" si="296">IF($C284&gt;=D$1,IF($C284&lt;E$1,1,0),0)</f>
        <v>0</v>
      </c>
      <c r="F284">
        <f t="shared" si="296"/>
        <v>0</v>
      </c>
      <c r="G284">
        <f t="shared" si="296"/>
        <v>0</v>
      </c>
      <c r="H284">
        <f t="shared" si="296"/>
        <v>0</v>
      </c>
      <c r="I284">
        <f t="shared" si="296"/>
        <v>1</v>
      </c>
      <c r="J284">
        <f t="shared" si="296"/>
        <v>0</v>
      </c>
      <c r="K284">
        <f t="shared" si="296"/>
        <v>0</v>
      </c>
      <c r="L284">
        <f t="shared" si="296"/>
        <v>0</v>
      </c>
      <c r="M284">
        <f t="shared" si="296"/>
        <v>0</v>
      </c>
      <c r="N284">
        <f t="shared" si="296"/>
        <v>0</v>
      </c>
      <c r="O284">
        <f t="shared" si="271"/>
        <v>1</v>
      </c>
      <c r="P284">
        <f t="shared" si="272"/>
        <v>5</v>
      </c>
      <c r="Q284" t="str">
        <f>VLOOKUP(P284,'OEM Prefixes'!$A$1:$B$10,2,FALSE)</f>
        <v>Trilobyte Resistor Company</v>
      </c>
    </row>
    <row r="285" spans="1:17" ht="27" thickBot="1" x14ac:dyDescent="0.3">
      <c r="A285" s="4" t="s">
        <v>5</v>
      </c>
      <c r="B285" s="21">
        <f t="shared" si="269"/>
        <v>0</v>
      </c>
      <c r="C285" s="5">
        <v>95.581999999999994</v>
      </c>
      <c r="D285" s="6">
        <v>6929</v>
      </c>
      <c r="E285">
        <f t="shared" ref="E285:N285" si="297">IF($C285&gt;=D$1,IF($C285&lt;E$1,1,0),0)</f>
        <v>1</v>
      </c>
      <c r="F285">
        <f t="shared" si="297"/>
        <v>0</v>
      </c>
      <c r="G285">
        <f t="shared" si="297"/>
        <v>0</v>
      </c>
      <c r="H285">
        <f t="shared" si="297"/>
        <v>0</v>
      </c>
      <c r="I285">
        <f t="shared" si="297"/>
        <v>0</v>
      </c>
      <c r="J285">
        <f t="shared" si="297"/>
        <v>0</v>
      </c>
      <c r="K285">
        <f t="shared" si="297"/>
        <v>0</v>
      </c>
      <c r="L285">
        <f t="shared" si="297"/>
        <v>0</v>
      </c>
      <c r="M285">
        <f t="shared" si="297"/>
        <v>0</v>
      </c>
      <c r="N285">
        <f t="shared" si="297"/>
        <v>0</v>
      </c>
      <c r="O285">
        <f t="shared" si="271"/>
        <v>1</v>
      </c>
      <c r="P285">
        <f t="shared" si="272"/>
        <v>6</v>
      </c>
      <c r="Q285" t="str">
        <f>VLOOKUP(P285,'OEM Prefixes'!$A$1:$B$10,2,FALSE)</f>
        <v>Tanks and Trains Electric Company</v>
      </c>
    </row>
    <row r="286" spans="1:17" ht="27" thickBot="1" x14ac:dyDescent="0.3">
      <c r="A286" s="4" t="s">
        <v>3</v>
      </c>
      <c r="B286" s="21">
        <f t="shared" si="269"/>
        <v>0</v>
      </c>
      <c r="C286" s="5">
        <v>99.983800000000002</v>
      </c>
      <c r="D286" s="6">
        <v>3012</v>
      </c>
      <c r="E286">
        <f t="shared" ref="E286:N286" si="298">IF($C286&gt;=D$1,IF($C286&lt;E$1,1,0),0)</f>
        <v>0</v>
      </c>
      <c r="F286">
        <f t="shared" si="298"/>
        <v>0</v>
      </c>
      <c r="G286">
        <f t="shared" si="298"/>
        <v>0</v>
      </c>
      <c r="H286">
        <f t="shared" si="298"/>
        <v>0</v>
      </c>
      <c r="I286">
        <f t="shared" si="298"/>
        <v>1</v>
      </c>
      <c r="J286">
        <f t="shared" si="298"/>
        <v>0</v>
      </c>
      <c r="K286">
        <f t="shared" si="298"/>
        <v>0</v>
      </c>
      <c r="L286">
        <f t="shared" si="298"/>
        <v>0</v>
      </c>
      <c r="M286">
        <f t="shared" si="298"/>
        <v>0</v>
      </c>
      <c r="N286">
        <f t="shared" si="298"/>
        <v>0</v>
      </c>
      <c r="O286">
        <f t="shared" si="271"/>
        <v>1</v>
      </c>
      <c r="P286">
        <f t="shared" si="272"/>
        <v>3</v>
      </c>
      <c r="Q286" t="str">
        <f>VLOOKUP(P286,'OEM Prefixes'!$A$1:$B$10,2,FALSE)</f>
        <v>PE Electronics, Inc.</v>
      </c>
    </row>
    <row r="287" spans="1:17" ht="27" thickBot="1" x14ac:dyDescent="0.3">
      <c r="A287" s="4" t="s">
        <v>4</v>
      </c>
      <c r="B287" s="21">
        <f t="shared" si="269"/>
        <v>1</v>
      </c>
      <c r="C287" s="5">
        <v>100.02889999999999</v>
      </c>
      <c r="D287" s="6">
        <v>9023</v>
      </c>
      <c r="E287">
        <f t="shared" ref="E287:N287" si="299">IF($C287&gt;=D$1,IF($C287&lt;E$1,1,0),0)</f>
        <v>0</v>
      </c>
      <c r="F287">
        <f t="shared" si="299"/>
        <v>0</v>
      </c>
      <c r="G287">
        <f t="shared" si="299"/>
        <v>0</v>
      </c>
      <c r="H287">
        <f t="shared" si="299"/>
        <v>0</v>
      </c>
      <c r="I287">
        <f t="shared" si="299"/>
        <v>0</v>
      </c>
      <c r="J287">
        <f t="shared" si="299"/>
        <v>1</v>
      </c>
      <c r="K287">
        <f t="shared" si="299"/>
        <v>0</v>
      </c>
      <c r="L287">
        <f t="shared" si="299"/>
        <v>0</v>
      </c>
      <c r="M287">
        <f t="shared" si="299"/>
        <v>0</v>
      </c>
      <c r="N287">
        <f t="shared" si="299"/>
        <v>0</v>
      </c>
      <c r="O287">
        <f t="shared" si="271"/>
        <v>1</v>
      </c>
      <c r="P287">
        <f t="shared" si="272"/>
        <v>9</v>
      </c>
      <c r="Q287" t="str">
        <f>VLOOKUP(P287,'OEM Prefixes'!$A$1:$B$10,2,FALSE)</f>
        <v>Wave Electronics, Inc.</v>
      </c>
    </row>
    <row r="288" spans="1:17" ht="27" thickBot="1" x14ac:dyDescent="0.3">
      <c r="A288" s="4" t="s">
        <v>5</v>
      </c>
      <c r="B288" s="21">
        <f t="shared" si="269"/>
        <v>0</v>
      </c>
      <c r="C288" s="5">
        <v>100.968</v>
      </c>
      <c r="D288" s="6">
        <v>4522</v>
      </c>
      <c r="E288">
        <f t="shared" ref="E288:N288" si="300">IF($C288&gt;=D$1,IF($C288&lt;E$1,1,0),0)</f>
        <v>0</v>
      </c>
      <c r="F288">
        <f t="shared" si="300"/>
        <v>0</v>
      </c>
      <c r="G288">
        <f t="shared" si="300"/>
        <v>0</v>
      </c>
      <c r="H288">
        <f t="shared" si="300"/>
        <v>0</v>
      </c>
      <c r="I288">
        <f t="shared" si="300"/>
        <v>0</v>
      </c>
      <c r="J288">
        <f t="shared" si="300"/>
        <v>1</v>
      </c>
      <c r="K288">
        <f t="shared" si="300"/>
        <v>0</v>
      </c>
      <c r="L288">
        <f t="shared" si="300"/>
        <v>0</v>
      </c>
      <c r="M288">
        <f t="shared" si="300"/>
        <v>0</v>
      </c>
      <c r="N288">
        <f t="shared" si="300"/>
        <v>0</v>
      </c>
      <c r="O288">
        <f t="shared" si="271"/>
        <v>1</v>
      </c>
      <c r="P288">
        <f t="shared" si="272"/>
        <v>4</v>
      </c>
      <c r="Q288" t="str">
        <f>VLOOKUP(P288,'OEM Prefixes'!$A$1:$B$10,2,FALSE)</f>
        <v>Adams Electric</v>
      </c>
    </row>
    <row r="289" spans="1:17" ht="27" thickBot="1" x14ac:dyDescent="0.3">
      <c r="A289" s="4" t="s">
        <v>4</v>
      </c>
      <c r="B289" s="21">
        <f t="shared" si="269"/>
        <v>1</v>
      </c>
      <c r="C289" s="5">
        <v>99.577500000000001</v>
      </c>
      <c r="D289" s="6">
        <v>9425</v>
      </c>
      <c r="E289">
        <f t="shared" ref="E289:N289" si="301">IF($C289&gt;=D$1,IF($C289&lt;E$1,1,0),0)</f>
        <v>0</v>
      </c>
      <c r="F289">
        <f t="shared" si="301"/>
        <v>0</v>
      </c>
      <c r="G289">
        <f t="shared" si="301"/>
        <v>0</v>
      </c>
      <c r="H289">
        <f t="shared" si="301"/>
        <v>0</v>
      </c>
      <c r="I289">
        <f t="shared" si="301"/>
        <v>1</v>
      </c>
      <c r="J289">
        <f t="shared" si="301"/>
        <v>0</v>
      </c>
      <c r="K289">
        <f t="shared" si="301"/>
        <v>0</v>
      </c>
      <c r="L289">
        <f t="shared" si="301"/>
        <v>0</v>
      </c>
      <c r="M289">
        <f t="shared" si="301"/>
        <v>0</v>
      </c>
      <c r="N289">
        <f t="shared" si="301"/>
        <v>0</v>
      </c>
      <c r="O289">
        <f t="shared" si="271"/>
        <v>1</v>
      </c>
      <c r="P289">
        <f t="shared" si="272"/>
        <v>9</v>
      </c>
      <c r="Q289" t="str">
        <f>VLOOKUP(P289,'OEM Prefixes'!$A$1:$B$10,2,FALSE)</f>
        <v>Wave Electronics, Inc.</v>
      </c>
    </row>
    <row r="290" spans="1:17" ht="27" thickBot="1" x14ac:dyDescent="0.3">
      <c r="A290" s="4" t="s">
        <v>3</v>
      </c>
      <c r="B290" s="21">
        <f t="shared" si="269"/>
        <v>0</v>
      </c>
      <c r="C290" s="5">
        <v>100.1682</v>
      </c>
      <c r="D290" s="6">
        <v>5693</v>
      </c>
      <c r="E290">
        <f t="shared" ref="E290:N290" si="302">IF($C290&gt;=D$1,IF($C290&lt;E$1,1,0),0)</f>
        <v>0</v>
      </c>
      <c r="F290">
        <f t="shared" si="302"/>
        <v>0</v>
      </c>
      <c r="G290">
        <f t="shared" si="302"/>
        <v>0</v>
      </c>
      <c r="H290">
        <f t="shared" si="302"/>
        <v>0</v>
      </c>
      <c r="I290">
        <f t="shared" si="302"/>
        <v>0</v>
      </c>
      <c r="J290">
        <f t="shared" si="302"/>
        <v>1</v>
      </c>
      <c r="K290">
        <f t="shared" si="302"/>
        <v>0</v>
      </c>
      <c r="L290">
        <f t="shared" si="302"/>
        <v>0</v>
      </c>
      <c r="M290">
        <f t="shared" si="302"/>
        <v>0</v>
      </c>
      <c r="N290">
        <f t="shared" si="302"/>
        <v>0</v>
      </c>
      <c r="O290">
        <f t="shared" si="271"/>
        <v>1</v>
      </c>
      <c r="P290">
        <f t="shared" si="272"/>
        <v>5</v>
      </c>
      <c r="Q290" t="str">
        <f>VLOOKUP(P290,'OEM Prefixes'!$A$1:$B$10,2,FALSE)</f>
        <v>Trilobyte Resistor Company</v>
      </c>
    </row>
    <row r="291" spans="1:17" ht="27" thickBot="1" x14ac:dyDescent="0.3">
      <c r="A291" s="4" t="s">
        <v>3</v>
      </c>
      <c r="B291" s="21">
        <f t="shared" si="269"/>
        <v>0</v>
      </c>
      <c r="C291" s="5">
        <v>99.726200000000006</v>
      </c>
      <c r="D291" s="6">
        <v>5829</v>
      </c>
      <c r="E291">
        <f t="shared" ref="E291:N291" si="303">IF($C291&gt;=D$1,IF($C291&lt;E$1,1,0),0)</f>
        <v>0</v>
      </c>
      <c r="F291">
        <f t="shared" si="303"/>
        <v>0</v>
      </c>
      <c r="G291">
        <f t="shared" si="303"/>
        <v>0</v>
      </c>
      <c r="H291">
        <f t="shared" si="303"/>
        <v>0</v>
      </c>
      <c r="I291">
        <f t="shared" si="303"/>
        <v>1</v>
      </c>
      <c r="J291">
        <f t="shared" si="303"/>
        <v>0</v>
      </c>
      <c r="K291">
        <f t="shared" si="303"/>
        <v>0</v>
      </c>
      <c r="L291">
        <f t="shared" si="303"/>
        <v>0</v>
      </c>
      <c r="M291">
        <f t="shared" si="303"/>
        <v>0</v>
      </c>
      <c r="N291">
        <f t="shared" si="303"/>
        <v>0</v>
      </c>
      <c r="O291">
        <f t="shared" si="271"/>
        <v>1</v>
      </c>
      <c r="P291">
        <f t="shared" si="272"/>
        <v>5</v>
      </c>
      <c r="Q291" t="str">
        <f>VLOOKUP(P291,'OEM Prefixes'!$A$1:$B$10,2,FALSE)</f>
        <v>Trilobyte Resistor Company</v>
      </c>
    </row>
    <row r="292" spans="1:17" ht="27" thickBot="1" x14ac:dyDescent="0.3">
      <c r="A292" s="4" t="s">
        <v>5</v>
      </c>
      <c r="B292" s="21">
        <f t="shared" si="269"/>
        <v>0</v>
      </c>
      <c r="C292" s="5">
        <v>100.00449999999999</v>
      </c>
      <c r="D292" s="6">
        <v>8685</v>
      </c>
      <c r="E292">
        <f t="shared" ref="E292:N292" si="304">IF($C292&gt;=D$1,IF($C292&lt;E$1,1,0),0)</f>
        <v>0</v>
      </c>
      <c r="F292">
        <f t="shared" si="304"/>
        <v>0</v>
      </c>
      <c r="G292">
        <f t="shared" si="304"/>
        <v>0</v>
      </c>
      <c r="H292">
        <f t="shared" si="304"/>
        <v>0</v>
      </c>
      <c r="I292">
        <f t="shared" si="304"/>
        <v>0</v>
      </c>
      <c r="J292">
        <f t="shared" si="304"/>
        <v>1</v>
      </c>
      <c r="K292">
        <f t="shared" si="304"/>
        <v>0</v>
      </c>
      <c r="L292">
        <f t="shared" si="304"/>
        <v>0</v>
      </c>
      <c r="M292">
        <f t="shared" si="304"/>
        <v>0</v>
      </c>
      <c r="N292">
        <f t="shared" si="304"/>
        <v>0</v>
      </c>
      <c r="O292">
        <f t="shared" si="271"/>
        <v>1</v>
      </c>
      <c r="P292">
        <f t="shared" si="272"/>
        <v>8</v>
      </c>
      <c r="Q292" t="str">
        <f>VLOOKUP(P292,'OEM Prefixes'!$A$1:$B$10,2,FALSE)</f>
        <v>PE Electronics, Inc.</v>
      </c>
    </row>
    <row r="293" spans="1:17" ht="27" thickBot="1" x14ac:dyDescent="0.3">
      <c r="A293" s="4" t="s">
        <v>3</v>
      </c>
      <c r="B293" s="21">
        <f t="shared" si="269"/>
        <v>0</v>
      </c>
      <c r="C293" s="5">
        <v>101.8818</v>
      </c>
      <c r="D293" s="6">
        <v>3942</v>
      </c>
      <c r="E293">
        <f t="shared" ref="E293:N293" si="305">IF($C293&gt;=D$1,IF($C293&lt;E$1,1,0),0)</f>
        <v>0</v>
      </c>
      <c r="F293">
        <f t="shared" si="305"/>
        <v>0</v>
      </c>
      <c r="G293">
        <f t="shared" si="305"/>
        <v>0</v>
      </c>
      <c r="H293">
        <f t="shared" si="305"/>
        <v>0</v>
      </c>
      <c r="I293">
        <f t="shared" si="305"/>
        <v>0</v>
      </c>
      <c r="J293">
        <f t="shared" si="305"/>
        <v>0</v>
      </c>
      <c r="K293">
        <f t="shared" si="305"/>
        <v>1</v>
      </c>
      <c r="L293">
        <f t="shared" si="305"/>
        <v>0</v>
      </c>
      <c r="M293">
        <f t="shared" si="305"/>
        <v>0</v>
      </c>
      <c r="N293">
        <f t="shared" si="305"/>
        <v>0</v>
      </c>
      <c r="O293">
        <f t="shared" si="271"/>
        <v>1</v>
      </c>
      <c r="P293">
        <f t="shared" si="272"/>
        <v>3</v>
      </c>
      <c r="Q293" t="str">
        <f>VLOOKUP(P293,'OEM Prefixes'!$A$1:$B$10,2,FALSE)</f>
        <v>PE Electronics, Inc.</v>
      </c>
    </row>
    <row r="294" spans="1:17" ht="27" thickBot="1" x14ac:dyDescent="0.3">
      <c r="A294" s="4" t="s">
        <v>3</v>
      </c>
      <c r="B294" s="21">
        <f t="shared" si="269"/>
        <v>0</v>
      </c>
      <c r="C294" s="5">
        <v>98.270200000000003</v>
      </c>
      <c r="D294" s="6">
        <v>7084</v>
      </c>
      <c r="E294">
        <f t="shared" ref="E294:N294" si="306">IF($C294&gt;=D$1,IF($C294&lt;E$1,1,0),0)</f>
        <v>0</v>
      </c>
      <c r="F294">
        <f t="shared" si="306"/>
        <v>0</v>
      </c>
      <c r="G294">
        <f t="shared" si="306"/>
        <v>0</v>
      </c>
      <c r="H294">
        <f t="shared" si="306"/>
        <v>1</v>
      </c>
      <c r="I294">
        <f t="shared" si="306"/>
        <v>0</v>
      </c>
      <c r="J294">
        <f t="shared" si="306"/>
        <v>0</v>
      </c>
      <c r="K294">
        <f t="shared" si="306"/>
        <v>0</v>
      </c>
      <c r="L294">
        <f t="shared" si="306"/>
        <v>0</v>
      </c>
      <c r="M294">
        <f t="shared" si="306"/>
        <v>0</v>
      </c>
      <c r="N294">
        <f t="shared" si="306"/>
        <v>0</v>
      </c>
      <c r="O294">
        <f t="shared" si="271"/>
        <v>1</v>
      </c>
      <c r="P294">
        <f t="shared" si="272"/>
        <v>7</v>
      </c>
      <c r="Q294" t="str">
        <f>VLOOKUP(P294,'OEM Prefixes'!$A$1:$B$10,2,FALSE)</f>
        <v>PE Electronics, Inc.</v>
      </c>
    </row>
    <row r="295" spans="1:17" ht="27" thickBot="1" x14ac:dyDescent="0.3">
      <c r="A295" s="4" t="s">
        <v>4</v>
      </c>
      <c r="B295" s="21">
        <f t="shared" si="269"/>
        <v>1</v>
      </c>
      <c r="C295" s="5">
        <v>100.1156</v>
      </c>
      <c r="D295" s="6">
        <v>5462</v>
      </c>
      <c r="E295">
        <f t="shared" ref="E295:N295" si="307">IF($C295&gt;=D$1,IF($C295&lt;E$1,1,0),0)</f>
        <v>0</v>
      </c>
      <c r="F295">
        <f t="shared" si="307"/>
        <v>0</v>
      </c>
      <c r="G295">
        <f t="shared" si="307"/>
        <v>0</v>
      </c>
      <c r="H295">
        <f t="shared" si="307"/>
        <v>0</v>
      </c>
      <c r="I295">
        <f t="shared" si="307"/>
        <v>0</v>
      </c>
      <c r="J295">
        <f t="shared" si="307"/>
        <v>1</v>
      </c>
      <c r="K295">
        <f t="shared" si="307"/>
        <v>0</v>
      </c>
      <c r="L295">
        <f t="shared" si="307"/>
        <v>0</v>
      </c>
      <c r="M295">
        <f t="shared" si="307"/>
        <v>0</v>
      </c>
      <c r="N295">
        <f t="shared" si="307"/>
        <v>0</v>
      </c>
      <c r="O295">
        <f t="shared" si="271"/>
        <v>1</v>
      </c>
      <c r="P295">
        <f t="shared" si="272"/>
        <v>5</v>
      </c>
      <c r="Q295" t="str">
        <f>VLOOKUP(P295,'OEM Prefixes'!$A$1:$B$10,2,FALSE)</f>
        <v>Trilobyte Resistor Company</v>
      </c>
    </row>
    <row r="296" spans="1:17" ht="27" thickBot="1" x14ac:dyDescent="0.3">
      <c r="A296" s="4" t="s">
        <v>3</v>
      </c>
      <c r="B296" s="21">
        <f t="shared" si="269"/>
        <v>0</v>
      </c>
      <c r="C296" s="5">
        <v>100.0722</v>
      </c>
      <c r="D296" s="6">
        <v>6640</v>
      </c>
      <c r="E296">
        <f t="shared" ref="E296:N296" si="308">IF($C296&gt;=D$1,IF($C296&lt;E$1,1,0),0)</f>
        <v>0</v>
      </c>
      <c r="F296">
        <f t="shared" si="308"/>
        <v>0</v>
      </c>
      <c r="G296">
        <f t="shared" si="308"/>
        <v>0</v>
      </c>
      <c r="H296">
        <f t="shared" si="308"/>
        <v>0</v>
      </c>
      <c r="I296">
        <f t="shared" si="308"/>
        <v>0</v>
      </c>
      <c r="J296">
        <f t="shared" si="308"/>
        <v>1</v>
      </c>
      <c r="K296">
        <f t="shared" si="308"/>
        <v>0</v>
      </c>
      <c r="L296">
        <f t="shared" si="308"/>
        <v>0</v>
      </c>
      <c r="M296">
        <f t="shared" si="308"/>
        <v>0</v>
      </c>
      <c r="N296">
        <f t="shared" si="308"/>
        <v>0</v>
      </c>
      <c r="O296">
        <f t="shared" si="271"/>
        <v>1</v>
      </c>
      <c r="P296">
        <f t="shared" si="272"/>
        <v>6</v>
      </c>
      <c r="Q296" t="str">
        <f>VLOOKUP(P296,'OEM Prefixes'!$A$1:$B$10,2,FALSE)</f>
        <v>Tanks and Trains Electric Company</v>
      </c>
    </row>
    <row r="297" spans="1:17" ht="27" thickBot="1" x14ac:dyDescent="0.3">
      <c r="A297" s="4" t="s">
        <v>3</v>
      </c>
      <c r="B297" s="21">
        <f t="shared" si="269"/>
        <v>0</v>
      </c>
      <c r="C297" s="5">
        <v>100.0162</v>
      </c>
      <c r="D297" s="6">
        <v>5857</v>
      </c>
      <c r="E297">
        <f t="shared" ref="E297:N297" si="309">IF($C297&gt;=D$1,IF($C297&lt;E$1,1,0),0)</f>
        <v>0</v>
      </c>
      <c r="F297">
        <f t="shared" si="309"/>
        <v>0</v>
      </c>
      <c r="G297">
        <f t="shared" si="309"/>
        <v>0</v>
      </c>
      <c r="H297">
        <f t="shared" si="309"/>
        <v>0</v>
      </c>
      <c r="I297">
        <f t="shared" si="309"/>
        <v>0</v>
      </c>
      <c r="J297">
        <f t="shared" si="309"/>
        <v>1</v>
      </c>
      <c r="K297">
        <f t="shared" si="309"/>
        <v>0</v>
      </c>
      <c r="L297">
        <f t="shared" si="309"/>
        <v>0</v>
      </c>
      <c r="M297">
        <f t="shared" si="309"/>
        <v>0</v>
      </c>
      <c r="N297">
        <f t="shared" si="309"/>
        <v>0</v>
      </c>
      <c r="O297">
        <f t="shared" si="271"/>
        <v>1</v>
      </c>
      <c r="P297">
        <f t="shared" si="272"/>
        <v>5</v>
      </c>
      <c r="Q297" t="str">
        <f>VLOOKUP(P297,'OEM Prefixes'!$A$1:$B$10,2,FALSE)</f>
        <v>Trilobyte Resistor Company</v>
      </c>
    </row>
    <row r="298" spans="1:17" ht="27" thickBot="1" x14ac:dyDescent="0.3">
      <c r="A298" s="4" t="s">
        <v>5</v>
      </c>
      <c r="B298" s="21">
        <f t="shared" si="269"/>
        <v>0</v>
      </c>
      <c r="C298" s="5">
        <v>97.111999999999995</v>
      </c>
      <c r="D298" s="6">
        <v>1625</v>
      </c>
      <c r="E298">
        <f t="shared" ref="E298:N298" si="310">IF($C298&gt;=D$1,IF($C298&lt;E$1,1,0),0)</f>
        <v>0</v>
      </c>
      <c r="F298">
        <f t="shared" si="310"/>
        <v>0</v>
      </c>
      <c r="G298">
        <f t="shared" si="310"/>
        <v>1</v>
      </c>
      <c r="H298">
        <f t="shared" si="310"/>
        <v>0</v>
      </c>
      <c r="I298">
        <f t="shared" si="310"/>
        <v>0</v>
      </c>
      <c r="J298">
        <f t="shared" si="310"/>
        <v>0</v>
      </c>
      <c r="K298">
        <f t="shared" si="310"/>
        <v>0</v>
      </c>
      <c r="L298">
        <f t="shared" si="310"/>
        <v>0</v>
      </c>
      <c r="M298">
        <f t="shared" si="310"/>
        <v>0</v>
      </c>
      <c r="N298">
        <f t="shared" si="310"/>
        <v>0</v>
      </c>
      <c r="O298">
        <f t="shared" si="271"/>
        <v>1</v>
      </c>
      <c r="P298">
        <f t="shared" si="272"/>
        <v>1</v>
      </c>
      <c r="Q298" t="str">
        <f>VLOOKUP(P298,'OEM Prefixes'!$A$1:$B$10,2,FALSE)</f>
        <v>Trilobyte Resistor Company</v>
      </c>
    </row>
    <row r="299" spans="1:17" ht="27" thickBot="1" x14ac:dyDescent="0.3">
      <c r="A299" s="4" t="s">
        <v>3</v>
      </c>
      <c r="B299" s="21">
        <f t="shared" si="269"/>
        <v>0</v>
      </c>
      <c r="C299" s="5">
        <v>101.6562</v>
      </c>
      <c r="D299" s="6">
        <v>5216</v>
      </c>
      <c r="E299">
        <f t="shared" ref="E299:N299" si="311">IF($C299&gt;=D$1,IF($C299&lt;E$1,1,0),0)</f>
        <v>0</v>
      </c>
      <c r="F299">
        <f t="shared" si="311"/>
        <v>0</v>
      </c>
      <c r="G299">
        <f t="shared" si="311"/>
        <v>0</v>
      </c>
      <c r="H299">
        <f t="shared" si="311"/>
        <v>0</v>
      </c>
      <c r="I299">
        <f t="shared" si="311"/>
        <v>0</v>
      </c>
      <c r="J299">
        <f t="shared" si="311"/>
        <v>0</v>
      </c>
      <c r="K299">
        <f t="shared" si="311"/>
        <v>1</v>
      </c>
      <c r="L299">
        <f t="shared" si="311"/>
        <v>0</v>
      </c>
      <c r="M299">
        <f t="shared" si="311"/>
        <v>0</v>
      </c>
      <c r="N299">
        <f t="shared" si="311"/>
        <v>0</v>
      </c>
      <c r="O299">
        <f t="shared" si="271"/>
        <v>1</v>
      </c>
      <c r="P299">
        <f t="shared" si="272"/>
        <v>5</v>
      </c>
      <c r="Q299" t="str">
        <f>VLOOKUP(P299,'OEM Prefixes'!$A$1:$B$10,2,FALSE)</f>
        <v>Trilobyte Resistor Company</v>
      </c>
    </row>
    <row r="300" spans="1:17" ht="27" thickBot="1" x14ac:dyDescent="0.3">
      <c r="A300" s="4" t="s">
        <v>5</v>
      </c>
      <c r="B300" s="21">
        <f t="shared" si="269"/>
        <v>0</v>
      </c>
      <c r="C300" s="5">
        <v>98.375500000000002</v>
      </c>
      <c r="D300" s="6">
        <v>2431</v>
      </c>
      <c r="E300">
        <f t="shared" ref="E300:N300" si="312">IF($C300&gt;=D$1,IF($C300&lt;E$1,1,0),0)</f>
        <v>0</v>
      </c>
      <c r="F300">
        <f t="shared" si="312"/>
        <v>0</v>
      </c>
      <c r="G300">
        <f t="shared" si="312"/>
        <v>0</v>
      </c>
      <c r="H300">
        <f t="shared" si="312"/>
        <v>1</v>
      </c>
      <c r="I300">
        <f t="shared" si="312"/>
        <v>0</v>
      </c>
      <c r="J300">
        <f t="shared" si="312"/>
        <v>0</v>
      </c>
      <c r="K300">
        <f t="shared" si="312"/>
        <v>0</v>
      </c>
      <c r="L300">
        <f t="shared" si="312"/>
        <v>0</v>
      </c>
      <c r="M300">
        <f t="shared" si="312"/>
        <v>0</v>
      </c>
      <c r="N300">
        <f t="shared" si="312"/>
        <v>0</v>
      </c>
      <c r="O300">
        <f t="shared" si="271"/>
        <v>1</v>
      </c>
      <c r="P300">
        <f t="shared" si="272"/>
        <v>2</v>
      </c>
      <c r="Q300" t="str">
        <f>VLOOKUP(P300,'OEM Prefixes'!$A$1:$B$10,2,FALSE)</f>
        <v>PE Electronics, Inc.</v>
      </c>
    </row>
    <row r="301" spans="1:17" ht="27" thickBot="1" x14ac:dyDescent="0.3">
      <c r="A301" s="4" t="s">
        <v>4</v>
      </c>
      <c r="B301" s="21">
        <f t="shared" si="269"/>
        <v>1</v>
      </c>
      <c r="C301" s="5">
        <v>99.985600000000005</v>
      </c>
      <c r="D301" s="6">
        <v>5976</v>
      </c>
      <c r="E301">
        <f t="shared" ref="E301:N301" si="313">IF($C301&gt;=D$1,IF($C301&lt;E$1,1,0),0)</f>
        <v>0</v>
      </c>
      <c r="F301">
        <f t="shared" si="313"/>
        <v>0</v>
      </c>
      <c r="G301">
        <f t="shared" si="313"/>
        <v>0</v>
      </c>
      <c r="H301">
        <f t="shared" si="313"/>
        <v>0</v>
      </c>
      <c r="I301">
        <f t="shared" si="313"/>
        <v>1</v>
      </c>
      <c r="J301">
        <f t="shared" si="313"/>
        <v>0</v>
      </c>
      <c r="K301">
        <f t="shared" si="313"/>
        <v>0</v>
      </c>
      <c r="L301">
        <f t="shared" si="313"/>
        <v>0</v>
      </c>
      <c r="M301">
        <f t="shared" si="313"/>
        <v>0</v>
      </c>
      <c r="N301">
        <f t="shared" si="313"/>
        <v>0</v>
      </c>
      <c r="O301">
        <f t="shared" si="271"/>
        <v>1</v>
      </c>
      <c r="P301">
        <f t="shared" si="272"/>
        <v>5</v>
      </c>
      <c r="Q301" t="str">
        <f>VLOOKUP(P301,'OEM Prefixes'!$A$1:$B$10,2,FALSE)</f>
        <v>Trilobyte Resistor Company</v>
      </c>
    </row>
    <row r="302" spans="1:17" ht="27" thickBot="1" x14ac:dyDescent="0.3">
      <c r="A302" s="4" t="s">
        <v>4</v>
      </c>
      <c r="B302" s="21">
        <f t="shared" si="269"/>
        <v>1</v>
      </c>
      <c r="C302" s="5">
        <v>99.903899999999993</v>
      </c>
      <c r="D302" s="6">
        <v>3512</v>
      </c>
      <c r="E302">
        <f t="shared" ref="E302:N302" si="314">IF($C302&gt;=D$1,IF($C302&lt;E$1,1,0),0)</f>
        <v>0</v>
      </c>
      <c r="F302">
        <f t="shared" si="314"/>
        <v>0</v>
      </c>
      <c r="G302">
        <f t="shared" si="314"/>
        <v>0</v>
      </c>
      <c r="H302">
        <f t="shared" si="314"/>
        <v>0</v>
      </c>
      <c r="I302">
        <f t="shared" si="314"/>
        <v>1</v>
      </c>
      <c r="J302">
        <f t="shared" si="314"/>
        <v>0</v>
      </c>
      <c r="K302">
        <f t="shared" si="314"/>
        <v>0</v>
      </c>
      <c r="L302">
        <f t="shared" si="314"/>
        <v>0</v>
      </c>
      <c r="M302">
        <f t="shared" si="314"/>
        <v>0</v>
      </c>
      <c r="N302">
        <f t="shared" si="314"/>
        <v>0</v>
      </c>
      <c r="O302">
        <f t="shared" si="271"/>
        <v>1</v>
      </c>
      <c r="P302">
        <f t="shared" si="272"/>
        <v>3</v>
      </c>
      <c r="Q302" t="str">
        <f>VLOOKUP(P302,'OEM Prefixes'!$A$1:$B$10,2,FALSE)</f>
        <v>PE Electronics, Inc.</v>
      </c>
    </row>
    <row r="303" spans="1:17" ht="27" thickBot="1" x14ac:dyDescent="0.3">
      <c r="A303" s="4" t="s">
        <v>5</v>
      </c>
      <c r="B303" s="21">
        <f t="shared" si="269"/>
        <v>0</v>
      </c>
      <c r="C303" s="5">
        <v>100.002</v>
      </c>
      <c r="D303" s="6">
        <v>3507</v>
      </c>
      <c r="E303">
        <f t="shared" ref="E303:N303" si="315">IF($C303&gt;=D$1,IF($C303&lt;E$1,1,0),0)</f>
        <v>0</v>
      </c>
      <c r="F303">
        <f t="shared" si="315"/>
        <v>0</v>
      </c>
      <c r="G303">
        <f t="shared" si="315"/>
        <v>0</v>
      </c>
      <c r="H303">
        <f t="shared" si="315"/>
        <v>0</v>
      </c>
      <c r="I303">
        <f t="shared" si="315"/>
        <v>0</v>
      </c>
      <c r="J303">
        <f t="shared" si="315"/>
        <v>1</v>
      </c>
      <c r="K303">
        <f t="shared" si="315"/>
        <v>0</v>
      </c>
      <c r="L303">
        <f t="shared" si="315"/>
        <v>0</v>
      </c>
      <c r="M303">
        <f t="shared" si="315"/>
        <v>0</v>
      </c>
      <c r="N303">
        <f t="shared" si="315"/>
        <v>0</v>
      </c>
      <c r="O303">
        <f t="shared" si="271"/>
        <v>1</v>
      </c>
      <c r="P303">
        <f t="shared" si="272"/>
        <v>3</v>
      </c>
      <c r="Q303" t="str">
        <f>VLOOKUP(P303,'OEM Prefixes'!$A$1:$B$10,2,FALSE)</f>
        <v>PE Electronics, Inc.</v>
      </c>
    </row>
    <row r="304" spans="1:17" ht="27" thickBot="1" x14ac:dyDescent="0.3">
      <c r="A304" s="4" t="s">
        <v>3</v>
      </c>
      <c r="B304" s="21">
        <f t="shared" si="269"/>
        <v>0</v>
      </c>
      <c r="C304" s="5">
        <v>99.459199999999996</v>
      </c>
      <c r="D304" s="6">
        <v>2303</v>
      </c>
      <c r="E304">
        <f t="shared" ref="E304:N304" si="316">IF($C304&gt;=D$1,IF($C304&lt;E$1,1,0),0)</f>
        <v>0</v>
      </c>
      <c r="F304">
        <f t="shared" si="316"/>
        <v>0</v>
      </c>
      <c r="G304">
        <f t="shared" si="316"/>
        <v>0</v>
      </c>
      <c r="H304">
        <f t="shared" si="316"/>
        <v>0</v>
      </c>
      <c r="I304">
        <f t="shared" si="316"/>
        <v>1</v>
      </c>
      <c r="J304">
        <f t="shared" si="316"/>
        <v>0</v>
      </c>
      <c r="K304">
        <f t="shared" si="316"/>
        <v>0</v>
      </c>
      <c r="L304">
        <f t="shared" si="316"/>
        <v>0</v>
      </c>
      <c r="M304">
        <f t="shared" si="316"/>
        <v>0</v>
      </c>
      <c r="N304">
        <f t="shared" si="316"/>
        <v>0</v>
      </c>
      <c r="O304">
        <f t="shared" si="271"/>
        <v>1</v>
      </c>
      <c r="P304">
        <f t="shared" si="272"/>
        <v>2</v>
      </c>
      <c r="Q304" t="str">
        <f>VLOOKUP(P304,'OEM Prefixes'!$A$1:$B$10,2,FALSE)</f>
        <v>PE Electronics, Inc.</v>
      </c>
    </row>
    <row r="305" spans="1:17" ht="27" thickBot="1" x14ac:dyDescent="0.3">
      <c r="A305" s="4" t="s">
        <v>5</v>
      </c>
      <c r="B305" s="21">
        <f t="shared" si="269"/>
        <v>0</v>
      </c>
      <c r="C305" s="5">
        <v>99.579499999999996</v>
      </c>
      <c r="D305" s="6">
        <v>1893</v>
      </c>
      <c r="E305">
        <f t="shared" ref="E305:N305" si="317">IF($C305&gt;=D$1,IF($C305&lt;E$1,1,0),0)</f>
        <v>0</v>
      </c>
      <c r="F305">
        <f t="shared" si="317"/>
        <v>0</v>
      </c>
      <c r="G305">
        <f t="shared" si="317"/>
        <v>0</v>
      </c>
      <c r="H305">
        <f t="shared" si="317"/>
        <v>0</v>
      </c>
      <c r="I305">
        <f t="shared" si="317"/>
        <v>1</v>
      </c>
      <c r="J305">
        <f t="shared" si="317"/>
        <v>0</v>
      </c>
      <c r="K305">
        <f t="shared" si="317"/>
        <v>0</v>
      </c>
      <c r="L305">
        <f t="shared" si="317"/>
        <v>0</v>
      </c>
      <c r="M305">
        <f t="shared" si="317"/>
        <v>0</v>
      </c>
      <c r="N305">
        <f t="shared" si="317"/>
        <v>0</v>
      </c>
      <c r="O305">
        <f t="shared" si="271"/>
        <v>1</v>
      </c>
      <c r="P305">
        <f t="shared" si="272"/>
        <v>1</v>
      </c>
      <c r="Q305" t="str">
        <f>VLOOKUP(P305,'OEM Prefixes'!$A$1:$B$10,2,FALSE)</f>
        <v>Trilobyte Resistor Company</v>
      </c>
    </row>
    <row r="306" spans="1:17" ht="27" thickBot="1" x14ac:dyDescent="0.3">
      <c r="A306" s="4" t="s">
        <v>5</v>
      </c>
      <c r="B306" s="21">
        <f t="shared" si="269"/>
        <v>0</v>
      </c>
      <c r="C306" s="5">
        <v>98.847999999999999</v>
      </c>
      <c r="D306" s="6">
        <v>4105</v>
      </c>
      <c r="E306">
        <f t="shared" ref="E306:N306" si="318">IF($C306&gt;=D$1,IF($C306&lt;E$1,1,0),0)</f>
        <v>0</v>
      </c>
      <c r="F306">
        <f t="shared" si="318"/>
        <v>0</v>
      </c>
      <c r="G306">
        <f t="shared" si="318"/>
        <v>0</v>
      </c>
      <c r="H306">
        <f t="shared" si="318"/>
        <v>1</v>
      </c>
      <c r="I306">
        <f t="shared" si="318"/>
        <v>0</v>
      </c>
      <c r="J306">
        <f t="shared" si="318"/>
        <v>0</v>
      </c>
      <c r="K306">
        <f t="shared" si="318"/>
        <v>0</v>
      </c>
      <c r="L306">
        <f t="shared" si="318"/>
        <v>0</v>
      </c>
      <c r="M306">
        <f t="shared" si="318"/>
        <v>0</v>
      </c>
      <c r="N306">
        <f t="shared" si="318"/>
        <v>0</v>
      </c>
      <c r="O306">
        <f t="shared" si="271"/>
        <v>1</v>
      </c>
      <c r="P306">
        <f t="shared" si="272"/>
        <v>4</v>
      </c>
      <c r="Q306" t="str">
        <f>VLOOKUP(P306,'OEM Prefixes'!$A$1:$B$10,2,FALSE)</f>
        <v>Adams Electric</v>
      </c>
    </row>
    <row r="307" spans="1:17" ht="27" thickBot="1" x14ac:dyDescent="0.3">
      <c r="A307" s="4" t="s">
        <v>4</v>
      </c>
      <c r="B307" s="21">
        <f t="shared" si="269"/>
        <v>1</v>
      </c>
      <c r="C307" s="5">
        <v>100.82810000000001</v>
      </c>
      <c r="D307" s="6">
        <v>8617</v>
      </c>
      <c r="E307">
        <f t="shared" ref="E307:N307" si="319">IF($C307&gt;=D$1,IF($C307&lt;E$1,1,0),0)</f>
        <v>0</v>
      </c>
      <c r="F307">
        <f t="shared" si="319"/>
        <v>0</v>
      </c>
      <c r="G307">
        <f t="shared" si="319"/>
        <v>0</v>
      </c>
      <c r="H307">
        <f t="shared" si="319"/>
        <v>0</v>
      </c>
      <c r="I307">
        <f t="shared" si="319"/>
        <v>0</v>
      </c>
      <c r="J307">
        <f t="shared" si="319"/>
        <v>1</v>
      </c>
      <c r="K307">
        <f t="shared" si="319"/>
        <v>0</v>
      </c>
      <c r="L307">
        <f t="shared" si="319"/>
        <v>0</v>
      </c>
      <c r="M307">
        <f t="shared" si="319"/>
        <v>0</v>
      </c>
      <c r="N307">
        <f t="shared" si="319"/>
        <v>0</v>
      </c>
      <c r="O307">
        <f t="shared" si="271"/>
        <v>1</v>
      </c>
      <c r="P307">
        <f t="shared" si="272"/>
        <v>8</v>
      </c>
      <c r="Q307" t="str">
        <f>VLOOKUP(P307,'OEM Prefixes'!$A$1:$B$10,2,FALSE)</f>
        <v>PE Electronics, Inc.</v>
      </c>
    </row>
    <row r="308" spans="1:17" ht="27" thickBot="1" x14ac:dyDescent="0.3">
      <c r="A308" s="4" t="s">
        <v>3</v>
      </c>
      <c r="B308" s="21">
        <f t="shared" si="269"/>
        <v>0</v>
      </c>
      <c r="C308" s="5">
        <v>101.0082</v>
      </c>
      <c r="D308" s="6">
        <v>9120</v>
      </c>
      <c r="E308">
        <f t="shared" ref="E308:N308" si="320">IF($C308&gt;=D$1,IF($C308&lt;E$1,1,0),0)</f>
        <v>0</v>
      </c>
      <c r="F308">
        <f t="shared" si="320"/>
        <v>0</v>
      </c>
      <c r="G308">
        <f t="shared" si="320"/>
        <v>0</v>
      </c>
      <c r="H308">
        <f t="shared" si="320"/>
        <v>0</v>
      </c>
      <c r="I308">
        <f t="shared" si="320"/>
        <v>0</v>
      </c>
      <c r="J308">
        <f t="shared" si="320"/>
        <v>0</v>
      </c>
      <c r="K308">
        <f t="shared" si="320"/>
        <v>1</v>
      </c>
      <c r="L308">
        <f t="shared" si="320"/>
        <v>0</v>
      </c>
      <c r="M308">
        <f t="shared" si="320"/>
        <v>0</v>
      </c>
      <c r="N308">
        <f t="shared" si="320"/>
        <v>0</v>
      </c>
      <c r="O308">
        <f t="shared" si="271"/>
        <v>1</v>
      </c>
      <c r="P308">
        <f t="shared" si="272"/>
        <v>9</v>
      </c>
      <c r="Q308" t="str">
        <f>VLOOKUP(P308,'OEM Prefixes'!$A$1:$B$10,2,FALSE)</f>
        <v>Wave Electronics, Inc.</v>
      </c>
    </row>
    <row r="309" spans="1:17" ht="27" thickBot="1" x14ac:dyDescent="0.3">
      <c r="A309" s="4" t="s">
        <v>5</v>
      </c>
      <c r="B309" s="21">
        <f t="shared" si="269"/>
        <v>0</v>
      </c>
      <c r="C309" s="5">
        <v>95.768000000000001</v>
      </c>
      <c r="D309" s="6">
        <v>8277</v>
      </c>
      <c r="E309">
        <f t="shared" ref="E309:N309" si="321">IF($C309&gt;=D$1,IF($C309&lt;E$1,1,0),0)</f>
        <v>1</v>
      </c>
      <c r="F309">
        <f t="shared" si="321"/>
        <v>0</v>
      </c>
      <c r="G309">
        <f t="shared" si="321"/>
        <v>0</v>
      </c>
      <c r="H309">
        <f t="shared" si="321"/>
        <v>0</v>
      </c>
      <c r="I309">
        <f t="shared" si="321"/>
        <v>0</v>
      </c>
      <c r="J309">
        <f t="shared" si="321"/>
        <v>0</v>
      </c>
      <c r="K309">
        <f t="shared" si="321"/>
        <v>0</v>
      </c>
      <c r="L309">
        <f t="shared" si="321"/>
        <v>0</v>
      </c>
      <c r="M309">
        <f t="shared" si="321"/>
        <v>0</v>
      </c>
      <c r="N309">
        <f t="shared" si="321"/>
        <v>0</v>
      </c>
      <c r="O309">
        <f t="shared" si="271"/>
        <v>1</v>
      </c>
      <c r="P309">
        <f t="shared" si="272"/>
        <v>8</v>
      </c>
      <c r="Q309" t="str">
        <f>VLOOKUP(P309,'OEM Prefixes'!$A$1:$B$10,2,FALSE)</f>
        <v>PE Electronics, Inc.</v>
      </c>
    </row>
    <row r="310" spans="1:17" ht="27" thickBot="1" x14ac:dyDescent="0.3">
      <c r="A310" s="4" t="s">
        <v>4</v>
      </c>
      <c r="B310" s="21">
        <f t="shared" si="269"/>
        <v>1</v>
      </c>
      <c r="C310" s="5">
        <v>100.6241</v>
      </c>
      <c r="D310" s="6">
        <v>9519</v>
      </c>
      <c r="E310">
        <f t="shared" ref="E310:N310" si="322">IF($C310&gt;=D$1,IF($C310&lt;E$1,1,0),0)</f>
        <v>0</v>
      </c>
      <c r="F310">
        <f t="shared" si="322"/>
        <v>0</v>
      </c>
      <c r="G310">
        <f t="shared" si="322"/>
        <v>0</v>
      </c>
      <c r="H310">
        <f t="shared" si="322"/>
        <v>0</v>
      </c>
      <c r="I310">
        <f t="shared" si="322"/>
        <v>0</v>
      </c>
      <c r="J310">
        <f t="shared" si="322"/>
        <v>1</v>
      </c>
      <c r="K310">
        <f t="shared" si="322"/>
        <v>0</v>
      </c>
      <c r="L310">
        <f t="shared" si="322"/>
        <v>0</v>
      </c>
      <c r="M310">
        <f t="shared" si="322"/>
        <v>0</v>
      </c>
      <c r="N310">
        <f t="shared" si="322"/>
        <v>0</v>
      </c>
      <c r="O310">
        <f t="shared" si="271"/>
        <v>1</v>
      </c>
      <c r="P310">
        <f t="shared" si="272"/>
        <v>9</v>
      </c>
      <c r="Q310" t="str">
        <f>VLOOKUP(P310,'OEM Prefixes'!$A$1:$B$10,2,FALSE)</f>
        <v>Wave Electronics, Inc.</v>
      </c>
    </row>
    <row r="311" spans="1:17" ht="27" thickBot="1" x14ac:dyDescent="0.3">
      <c r="A311" s="4" t="s">
        <v>3</v>
      </c>
      <c r="B311" s="21">
        <f t="shared" si="269"/>
        <v>0</v>
      </c>
      <c r="C311" s="5">
        <v>101.0082</v>
      </c>
      <c r="D311" s="6">
        <v>2683</v>
      </c>
      <c r="E311">
        <f t="shared" ref="E311:N311" si="323">IF($C311&gt;=D$1,IF($C311&lt;E$1,1,0),0)</f>
        <v>0</v>
      </c>
      <c r="F311">
        <f t="shared" si="323"/>
        <v>0</v>
      </c>
      <c r="G311">
        <f t="shared" si="323"/>
        <v>0</v>
      </c>
      <c r="H311">
        <f t="shared" si="323"/>
        <v>0</v>
      </c>
      <c r="I311">
        <f t="shared" si="323"/>
        <v>0</v>
      </c>
      <c r="J311">
        <f t="shared" si="323"/>
        <v>0</v>
      </c>
      <c r="K311">
        <f t="shared" si="323"/>
        <v>1</v>
      </c>
      <c r="L311">
        <f t="shared" si="323"/>
        <v>0</v>
      </c>
      <c r="M311">
        <f t="shared" si="323"/>
        <v>0</v>
      </c>
      <c r="N311">
        <f t="shared" si="323"/>
        <v>0</v>
      </c>
      <c r="O311">
        <f t="shared" si="271"/>
        <v>1</v>
      </c>
      <c r="P311">
        <f t="shared" si="272"/>
        <v>2</v>
      </c>
      <c r="Q311" t="str">
        <f>VLOOKUP(P311,'OEM Prefixes'!$A$1:$B$10,2,FALSE)</f>
        <v>PE Electronics, Inc.</v>
      </c>
    </row>
    <row r="312" spans="1:17" ht="27" thickBot="1" x14ac:dyDescent="0.3">
      <c r="A312" s="4" t="s">
        <v>4</v>
      </c>
      <c r="B312" s="21">
        <f t="shared" si="269"/>
        <v>1</v>
      </c>
      <c r="C312" s="5">
        <v>99.75</v>
      </c>
      <c r="D312" s="6">
        <v>5257</v>
      </c>
      <c r="E312">
        <f t="shared" ref="E312:N312" si="324">IF($C312&gt;=D$1,IF($C312&lt;E$1,1,0),0)</f>
        <v>0</v>
      </c>
      <c r="F312">
        <f t="shared" si="324"/>
        <v>0</v>
      </c>
      <c r="G312">
        <f t="shared" si="324"/>
        <v>0</v>
      </c>
      <c r="H312">
        <f t="shared" si="324"/>
        <v>0</v>
      </c>
      <c r="I312">
        <f t="shared" si="324"/>
        <v>1</v>
      </c>
      <c r="J312">
        <f t="shared" si="324"/>
        <v>0</v>
      </c>
      <c r="K312">
        <f t="shared" si="324"/>
        <v>0</v>
      </c>
      <c r="L312">
        <f t="shared" si="324"/>
        <v>0</v>
      </c>
      <c r="M312">
        <f t="shared" si="324"/>
        <v>0</v>
      </c>
      <c r="N312">
        <f t="shared" si="324"/>
        <v>0</v>
      </c>
      <c r="O312">
        <f t="shared" si="271"/>
        <v>1</v>
      </c>
      <c r="P312">
        <f t="shared" si="272"/>
        <v>5</v>
      </c>
      <c r="Q312" t="str">
        <f>VLOOKUP(P312,'OEM Prefixes'!$A$1:$B$10,2,FALSE)</f>
        <v>Trilobyte Resistor Company</v>
      </c>
    </row>
    <row r="313" spans="1:17" ht="27" thickBot="1" x14ac:dyDescent="0.3">
      <c r="A313" s="4" t="s">
        <v>5</v>
      </c>
      <c r="B313" s="21">
        <f t="shared" si="269"/>
        <v>0</v>
      </c>
      <c r="C313" s="5">
        <v>103.44450000000001</v>
      </c>
      <c r="D313" s="6">
        <v>4292</v>
      </c>
      <c r="E313">
        <f t="shared" ref="E313:N313" si="325">IF($C313&gt;=D$1,IF($C313&lt;E$1,1,0),0)</f>
        <v>0</v>
      </c>
      <c r="F313">
        <f t="shared" si="325"/>
        <v>0</v>
      </c>
      <c r="G313">
        <f t="shared" si="325"/>
        <v>0</v>
      </c>
      <c r="H313">
        <f t="shared" si="325"/>
        <v>0</v>
      </c>
      <c r="I313">
        <f t="shared" si="325"/>
        <v>0</v>
      </c>
      <c r="J313">
        <f t="shared" si="325"/>
        <v>0</v>
      </c>
      <c r="K313">
        <f t="shared" si="325"/>
        <v>0</v>
      </c>
      <c r="L313">
        <f t="shared" si="325"/>
        <v>0</v>
      </c>
      <c r="M313">
        <f t="shared" si="325"/>
        <v>1</v>
      </c>
      <c r="N313">
        <f t="shared" si="325"/>
        <v>0</v>
      </c>
      <c r="O313">
        <f t="shared" si="271"/>
        <v>1</v>
      </c>
      <c r="P313">
        <f t="shared" si="272"/>
        <v>4</v>
      </c>
      <c r="Q313" t="str">
        <f>VLOOKUP(P313,'OEM Prefixes'!$A$1:$B$10,2,FALSE)</f>
        <v>Adams Electric</v>
      </c>
    </row>
    <row r="314" spans="1:17" ht="27" thickBot="1" x14ac:dyDescent="0.3">
      <c r="A314" s="4" t="s">
        <v>3</v>
      </c>
      <c r="B314" s="21">
        <f t="shared" si="269"/>
        <v>0</v>
      </c>
      <c r="C314" s="5">
        <v>99.9422</v>
      </c>
      <c r="D314" s="6">
        <v>9334</v>
      </c>
      <c r="E314">
        <f t="shared" ref="E314:N314" si="326">IF($C314&gt;=D$1,IF($C314&lt;E$1,1,0),0)</f>
        <v>0</v>
      </c>
      <c r="F314">
        <f t="shared" si="326"/>
        <v>0</v>
      </c>
      <c r="G314">
        <f t="shared" si="326"/>
        <v>0</v>
      </c>
      <c r="H314">
        <f t="shared" si="326"/>
        <v>0</v>
      </c>
      <c r="I314">
        <f t="shared" si="326"/>
        <v>1</v>
      </c>
      <c r="J314">
        <f t="shared" si="326"/>
        <v>0</v>
      </c>
      <c r="K314">
        <f t="shared" si="326"/>
        <v>0</v>
      </c>
      <c r="L314">
        <f t="shared" si="326"/>
        <v>0</v>
      </c>
      <c r="M314">
        <f t="shared" si="326"/>
        <v>0</v>
      </c>
      <c r="N314">
        <f t="shared" si="326"/>
        <v>0</v>
      </c>
      <c r="O314">
        <f t="shared" si="271"/>
        <v>1</v>
      </c>
      <c r="P314">
        <f t="shared" si="272"/>
        <v>9</v>
      </c>
      <c r="Q314" t="str">
        <f>VLOOKUP(P314,'OEM Prefixes'!$A$1:$B$10,2,FALSE)</f>
        <v>Wave Electronics, Inc.</v>
      </c>
    </row>
    <row r="315" spans="1:17" ht="27" thickBot="1" x14ac:dyDescent="0.3">
      <c r="A315" s="4" t="s">
        <v>4</v>
      </c>
      <c r="B315" s="21">
        <f t="shared" si="269"/>
        <v>1</v>
      </c>
      <c r="C315" s="5">
        <v>99.999899999999997</v>
      </c>
      <c r="D315" s="6">
        <v>4666</v>
      </c>
      <c r="E315">
        <f t="shared" ref="E315:N315" si="327">IF($C315&gt;=D$1,IF($C315&lt;E$1,1,0),0)</f>
        <v>0</v>
      </c>
      <c r="F315">
        <f t="shared" si="327"/>
        <v>0</v>
      </c>
      <c r="G315">
        <f t="shared" si="327"/>
        <v>0</v>
      </c>
      <c r="H315">
        <f t="shared" si="327"/>
        <v>0</v>
      </c>
      <c r="I315">
        <f t="shared" si="327"/>
        <v>1</v>
      </c>
      <c r="J315">
        <f t="shared" si="327"/>
        <v>0</v>
      </c>
      <c r="K315">
        <f t="shared" si="327"/>
        <v>0</v>
      </c>
      <c r="L315">
        <f t="shared" si="327"/>
        <v>0</v>
      </c>
      <c r="M315">
        <f t="shared" si="327"/>
        <v>0</v>
      </c>
      <c r="N315">
        <f t="shared" si="327"/>
        <v>0</v>
      </c>
      <c r="O315">
        <f t="shared" si="271"/>
        <v>1</v>
      </c>
      <c r="P315">
        <f t="shared" si="272"/>
        <v>4</v>
      </c>
      <c r="Q315" t="str">
        <f>VLOOKUP(P315,'OEM Prefixes'!$A$1:$B$10,2,FALSE)</f>
        <v>Adams Electric</v>
      </c>
    </row>
    <row r="316" spans="1:17" ht="27" thickBot="1" x14ac:dyDescent="0.3">
      <c r="A316" s="4" t="s">
        <v>3</v>
      </c>
      <c r="B316" s="21">
        <f t="shared" si="269"/>
        <v>0</v>
      </c>
      <c r="C316" s="5">
        <v>101.47920000000001</v>
      </c>
      <c r="D316" s="6">
        <v>3472</v>
      </c>
      <c r="E316">
        <f t="shared" ref="E316:N316" si="328">IF($C316&gt;=D$1,IF($C316&lt;E$1,1,0),0)</f>
        <v>0</v>
      </c>
      <c r="F316">
        <f t="shared" si="328"/>
        <v>0</v>
      </c>
      <c r="G316">
        <f t="shared" si="328"/>
        <v>0</v>
      </c>
      <c r="H316">
        <f t="shared" si="328"/>
        <v>0</v>
      </c>
      <c r="I316">
        <f t="shared" si="328"/>
        <v>0</v>
      </c>
      <c r="J316">
        <f t="shared" si="328"/>
        <v>0</v>
      </c>
      <c r="K316">
        <f t="shared" si="328"/>
        <v>1</v>
      </c>
      <c r="L316">
        <f t="shared" si="328"/>
        <v>0</v>
      </c>
      <c r="M316">
        <f t="shared" si="328"/>
        <v>0</v>
      </c>
      <c r="N316">
        <f t="shared" si="328"/>
        <v>0</v>
      </c>
      <c r="O316">
        <f t="shared" si="271"/>
        <v>1</v>
      </c>
      <c r="P316">
        <f t="shared" si="272"/>
        <v>3</v>
      </c>
      <c r="Q316" t="str">
        <f>VLOOKUP(P316,'OEM Prefixes'!$A$1:$B$10,2,FALSE)</f>
        <v>PE Electronics, Inc.</v>
      </c>
    </row>
    <row r="317" spans="1:17" ht="27" thickBot="1" x14ac:dyDescent="0.3">
      <c r="A317" s="4" t="s">
        <v>5</v>
      </c>
      <c r="B317" s="21">
        <f t="shared" si="269"/>
        <v>0</v>
      </c>
      <c r="C317" s="5">
        <v>101.352</v>
      </c>
      <c r="D317" s="6">
        <v>2381</v>
      </c>
      <c r="E317">
        <f t="shared" ref="E317:N317" si="329">IF($C317&gt;=D$1,IF($C317&lt;E$1,1,0),0)</f>
        <v>0</v>
      </c>
      <c r="F317">
        <f t="shared" si="329"/>
        <v>0</v>
      </c>
      <c r="G317">
        <f t="shared" si="329"/>
        <v>0</v>
      </c>
      <c r="H317">
        <f t="shared" si="329"/>
        <v>0</v>
      </c>
      <c r="I317">
        <f t="shared" si="329"/>
        <v>0</v>
      </c>
      <c r="J317">
        <f t="shared" si="329"/>
        <v>0</v>
      </c>
      <c r="K317">
        <f t="shared" si="329"/>
        <v>1</v>
      </c>
      <c r="L317">
        <f t="shared" si="329"/>
        <v>0</v>
      </c>
      <c r="M317">
        <f t="shared" si="329"/>
        <v>0</v>
      </c>
      <c r="N317">
        <f t="shared" si="329"/>
        <v>0</v>
      </c>
      <c r="O317">
        <f t="shared" si="271"/>
        <v>1</v>
      </c>
      <c r="P317">
        <f t="shared" si="272"/>
        <v>2</v>
      </c>
      <c r="Q317" t="str">
        <f>VLOOKUP(P317,'OEM Prefixes'!$A$1:$B$10,2,FALSE)</f>
        <v>PE Electronics, Inc.</v>
      </c>
    </row>
    <row r="318" spans="1:17" ht="27" thickBot="1" x14ac:dyDescent="0.3">
      <c r="A318" s="4" t="s">
        <v>5</v>
      </c>
      <c r="B318" s="21">
        <f t="shared" si="269"/>
        <v>0</v>
      </c>
      <c r="C318" s="5">
        <v>99.779499999999999</v>
      </c>
      <c r="D318" s="6">
        <v>1907</v>
      </c>
      <c r="E318">
        <f t="shared" ref="E318:N318" si="330">IF($C318&gt;=D$1,IF($C318&lt;E$1,1,0),0)</f>
        <v>0</v>
      </c>
      <c r="F318">
        <f t="shared" si="330"/>
        <v>0</v>
      </c>
      <c r="G318">
        <f t="shared" si="330"/>
        <v>0</v>
      </c>
      <c r="H318">
        <f t="shared" si="330"/>
        <v>0</v>
      </c>
      <c r="I318">
        <f t="shared" si="330"/>
        <v>1</v>
      </c>
      <c r="J318">
        <f t="shared" si="330"/>
        <v>0</v>
      </c>
      <c r="K318">
        <f t="shared" si="330"/>
        <v>0</v>
      </c>
      <c r="L318">
        <f t="shared" si="330"/>
        <v>0</v>
      </c>
      <c r="M318">
        <f t="shared" si="330"/>
        <v>0</v>
      </c>
      <c r="N318">
        <f t="shared" si="330"/>
        <v>0</v>
      </c>
      <c r="O318">
        <f t="shared" si="271"/>
        <v>1</v>
      </c>
      <c r="P318">
        <f t="shared" si="272"/>
        <v>1</v>
      </c>
      <c r="Q318" t="str">
        <f>VLOOKUP(P318,'OEM Prefixes'!$A$1:$B$10,2,FALSE)</f>
        <v>Trilobyte Resistor Company</v>
      </c>
    </row>
    <row r="319" spans="1:17" ht="27" thickBot="1" x14ac:dyDescent="0.3">
      <c r="A319" s="4" t="s">
        <v>4</v>
      </c>
      <c r="B319" s="21">
        <f t="shared" si="269"/>
        <v>1</v>
      </c>
      <c r="C319" s="5">
        <v>99.9375</v>
      </c>
      <c r="D319" s="6">
        <v>6343</v>
      </c>
      <c r="E319">
        <f t="shared" ref="E319:N319" si="331">IF($C319&gt;=D$1,IF($C319&lt;E$1,1,0),0)</f>
        <v>0</v>
      </c>
      <c r="F319">
        <f t="shared" si="331"/>
        <v>0</v>
      </c>
      <c r="G319">
        <f t="shared" si="331"/>
        <v>0</v>
      </c>
      <c r="H319">
        <f t="shared" si="331"/>
        <v>0</v>
      </c>
      <c r="I319">
        <f t="shared" si="331"/>
        <v>1</v>
      </c>
      <c r="J319">
        <f t="shared" si="331"/>
        <v>0</v>
      </c>
      <c r="K319">
        <f t="shared" si="331"/>
        <v>0</v>
      </c>
      <c r="L319">
        <f t="shared" si="331"/>
        <v>0</v>
      </c>
      <c r="M319">
        <f t="shared" si="331"/>
        <v>0</v>
      </c>
      <c r="N319">
        <f t="shared" si="331"/>
        <v>0</v>
      </c>
      <c r="O319">
        <f t="shared" si="271"/>
        <v>1</v>
      </c>
      <c r="P319">
        <f t="shared" si="272"/>
        <v>6</v>
      </c>
      <c r="Q319" t="str">
        <f>VLOOKUP(P319,'OEM Prefixes'!$A$1:$B$10,2,FALSE)</f>
        <v>Tanks and Trains Electric Company</v>
      </c>
    </row>
    <row r="320" spans="1:17" ht="27" thickBot="1" x14ac:dyDescent="0.3">
      <c r="A320" s="4" t="s">
        <v>5</v>
      </c>
      <c r="B320" s="21">
        <f t="shared" si="269"/>
        <v>0</v>
      </c>
      <c r="C320" s="5">
        <v>104.5125</v>
      </c>
      <c r="D320" s="6">
        <v>8291</v>
      </c>
      <c r="E320">
        <f t="shared" ref="E320:N320" si="332">IF($C320&gt;=D$1,IF($C320&lt;E$1,1,0),0)</f>
        <v>0</v>
      </c>
      <c r="F320">
        <f t="shared" si="332"/>
        <v>0</v>
      </c>
      <c r="G320">
        <f t="shared" si="332"/>
        <v>0</v>
      </c>
      <c r="H320">
        <f t="shared" si="332"/>
        <v>0</v>
      </c>
      <c r="I320">
        <f t="shared" si="332"/>
        <v>0</v>
      </c>
      <c r="J320">
        <f t="shared" si="332"/>
        <v>0</v>
      </c>
      <c r="K320">
        <f t="shared" si="332"/>
        <v>0</v>
      </c>
      <c r="L320">
        <f t="shared" si="332"/>
        <v>0</v>
      </c>
      <c r="M320">
        <f t="shared" si="332"/>
        <v>0</v>
      </c>
      <c r="N320">
        <f t="shared" si="332"/>
        <v>1</v>
      </c>
      <c r="O320">
        <f t="shared" si="271"/>
        <v>1</v>
      </c>
      <c r="P320">
        <f t="shared" si="272"/>
        <v>8</v>
      </c>
      <c r="Q320" t="str">
        <f>VLOOKUP(P320,'OEM Prefixes'!$A$1:$B$10,2,FALSE)</f>
        <v>PE Electronics, Inc.</v>
      </c>
    </row>
    <row r="321" spans="1:17" ht="27" thickBot="1" x14ac:dyDescent="0.3">
      <c r="A321" s="4" t="s">
        <v>3</v>
      </c>
      <c r="B321" s="21">
        <f t="shared" si="269"/>
        <v>0</v>
      </c>
      <c r="C321" s="5">
        <v>100.38720000000001</v>
      </c>
      <c r="D321" s="6">
        <v>1429</v>
      </c>
      <c r="E321">
        <f t="shared" ref="E321:N321" si="333">IF($C321&gt;=D$1,IF($C321&lt;E$1,1,0),0)</f>
        <v>0</v>
      </c>
      <c r="F321">
        <f t="shared" si="333"/>
        <v>0</v>
      </c>
      <c r="G321">
        <f t="shared" si="333"/>
        <v>0</v>
      </c>
      <c r="H321">
        <f t="shared" si="333"/>
        <v>0</v>
      </c>
      <c r="I321">
        <f t="shared" si="333"/>
        <v>0</v>
      </c>
      <c r="J321">
        <f t="shared" si="333"/>
        <v>1</v>
      </c>
      <c r="K321">
        <f t="shared" si="333"/>
        <v>0</v>
      </c>
      <c r="L321">
        <f t="shared" si="333"/>
        <v>0</v>
      </c>
      <c r="M321">
        <f t="shared" si="333"/>
        <v>0</v>
      </c>
      <c r="N321">
        <f t="shared" si="333"/>
        <v>0</v>
      </c>
      <c r="O321">
        <f t="shared" si="271"/>
        <v>1</v>
      </c>
      <c r="P321">
        <f t="shared" si="272"/>
        <v>1</v>
      </c>
      <c r="Q321" t="str">
        <f>VLOOKUP(P321,'OEM Prefixes'!$A$1:$B$10,2,FALSE)</f>
        <v>Trilobyte Resistor Company</v>
      </c>
    </row>
    <row r="322" spans="1:17" ht="27" thickBot="1" x14ac:dyDescent="0.3">
      <c r="A322" s="4" t="s">
        <v>5</v>
      </c>
      <c r="B322" s="21">
        <f t="shared" si="269"/>
        <v>0</v>
      </c>
      <c r="C322" s="5">
        <v>95</v>
      </c>
      <c r="D322" s="6">
        <v>6415</v>
      </c>
      <c r="E322">
        <f t="shared" ref="E322:N322" si="334">IF($C322&gt;=D$1,IF($C322&lt;E$1,1,0),0)</f>
        <v>1</v>
      </c>
      <c r="F322">
        <f t="shared" si="334"/>
        <v>0</v>
      </c>
      <c r="G322">
        <f t="shared" si="334"/>
        <v>0</v>
      </c>
      <c r="H322">
        <f t="shared" si="334"/>
        <v>0</v>
      </c>
      <c r="I322">
        <f t="shared" si="334"/>
        <v>0</v>
      </c>
      <c r="J322">
        <f t="shared" si="334"/>
        <v>0</v>
      </c>
      <c r="K322">
        <f t="shared" si="334"/>
        <v>0</v>
      </c>
      <c r="L322">
        <f t="shared" si="334"/>
        <v>0</v>
      </c>
      <c r="M322">
        <f t="shared" si="334"/>
        <v>0</v>
      </c>
      <c r="N322">
        <f t="shared" si="334"/>
        <v>0</v>
      </c>
      <c r="O322">
        <f t="shared" si="271"/>
        <v>1</v>
      </c>
      <c r="P322">
        <f t="shared" si="272"/>
        <v>6</v>
      </c>
      <c r="Q322" t="str">
        <f>VLOOKUP(P322,'OEM Prefixes'!$A$1:$B$10,2,FALSE)</f>
        <v>Tanks and Trains Electric Company</v>
      </c>
    </row>
    <row r="323" spans="1:17" ht="27" thickBot="1" x14ac:dyDescent="0.3">
      <c r="A323" s="4" t="s">
        <v>5</v>
      </c>
      <c r="B323" s="21">
        <f t="shared" si="269"/>
        <v>0</v>
      </c>
      <c r="C323" s="5">
        <v>103.12050000000001</v>
      </c>
      <c r="D323" s="6">
        <v>5982</v>
      </c>
      <c r="E323">
        <f t="shared" ref="E323:N323" si="335">IF($C323&gt;=D$1,IF($C323&lt;E$1,1,0),0)</f>
        <v>0</v>
      </c>
      <c r="F323">
        <f t="shared" si="335"/>
        <v>0</v>
      </c>
      <c r="G323">
        <f t="shared" si="335"/>
        <v>0</v>
      </c>
      <c r="H323">
        <f t="shared" si="335"/>
        <v>0</v>
      </c>
      <c r="I323">
        <f t="shared" si="335"/>
        <v>0</v>
      </c>
      <c r="J323">
        <f t="shared" si="335"/>
        <v>0</v>
      </c>
      <c r="K323">
        <f t="shared" si="335"/>
        <v>0</v>
      </c>
      <c r="L323">
        <f t="shared" si="335"/>
        <v>0</v>
      </c>
      <c r="M323">
        <f t="shared" si="335"/>
        <v>1</v>
      </c>
      <c r="N323">
        <f t="shared" si="335"/>
        <v>0</v>
      </c>
      <c r="O323">
        <f t="shared" si="271"/>
        <v>1</v>
      </c>
      <c r="P323">
        <f t="shared" si="272"/>
        <v>5</v>
      </c>
      <c r="Q323" t="str">
        <f>VLOOKUP(P323,'OEM Prefixes'!$A$1:$B$10,2,FALSE)</f>
        <v>Trilobyte Resistor Company</v>
      </c>
    </row>
    <row r="324" spans="1:17" ht="27" thickBot="1" x14ac:dyDescent="0.3">
      <c r="A324" s="4" t="s">
        <v>5</v>
      </c>
      <c r="B324" s="21">
        <f t="shared" ref="B324:B387" si="336">IF(IFERROR(SEARCH("1%",A324),0)&gt;0,1,0)</f>
        <v>0</v>
      </c>
      <c r="C324" s="5">
        <v>101.9845</v>
      </c>
      <c r="D324" s="6">
        <v>1437</v>
      </c>
      <c r="E324">
        <f t="shared" ref="E324:N324" si="337">IF($C324&gt;=D$1,IF($C324&lt;E$1,1,0),0)</f>
        <v>0</v>
      </c>
      <c r="F324">
        <f t="shared" si="337"/>
        <v>0</v>
      </c>
      <c r="G324">
        <f t="shared" si="337"/>
        <v>0</v>
      </c>
      <c r="H324">
        <f t="shared" si="337"/>
        <v>0</v>
      </c>
      <c r="I324">
        <f t="shared" si="337"/>
        <v>0</v>
      </c>
      <c r="J324">
        <f t="shared" si="337"/>
        <v>0</v>
      </c>
      <c r="K324">
        <f t="shared" si="337"/>
        <v>1</v>
      </c>
      <c r="L324">
        <f t="shared" si="337"/>
        <v>0</v>
      </c>
      <c r="M324">
        <f t="shared" si="337"/>
        <v>0</v>
      </c>
      <c r="N324">
        <f t="shared" si="337"/>
        <v>0</v>
      </c>
      <c r="O324">
        <f t="shared" ref="O324:O387" si="338">SUM(E324:N324)</f>
        <v>1</v>
      </c>
      <c r="P324">
        <f t="shared" ref="P324:P387" si="339">VALUE(LEFT(D324,1))</f>
        <v>1</v>
      </c>
      <c r="Q324" t="str">
        <f>VLOOKUP(P324,'OEM Prefixes'!$A$1:$B$10,2,FALSE)</f>
        <v>Trilobyte Resistor Company</v>
      </c>
    </row>
    <row r="325" spans="1:17" ht="27" thickBot="1" x14ac:dyDescent="0.3">
      <c r="A325" s="4" t="s">
        <v>5</v>
      </c>
      <c r="B325" s="21">
        <f t="shared" si="336"/>
        <v>0</v>
      </c>
      <c r="C325" s="5">
        <v>99.992000000000004</v>
      </c>
      <c r="D325" s="6">
        <v>2039</v>
      </c>
      <c r="E325">
        <f t="shared" ref="E325:N325" si="340">IF($C325&gt;=D$1,IF($C325&lt;E$1,1,0),0)</f>
        <v>0</v>
      </c>
      <c r="F325">
        <f t="shared" si="340"/>
        <v>0</v>
      </c>
      <c r="G325">
        <f t="shared" si="340"/>
        <v>0</v>
      </c>
      <c r="H325">
        <f t="shared" si="340"/>
        <v>0</v>
      </c>
      <c r="I325">
        <f t="shared" si="340"/>
        <v>1</v>
      </c>
      <c r="J325">
        <f t="shared" si="340"/>
        <v>0</v>
      </c>
      <c r="K325">
        <f t="shared" si="340"/>
        <v>0</v>
      </c>
      <c r="L325">
        <f t="shared" si="340"/>
        <v>0</v>
      </c>
      <c r="M325">
        <f t="shared" si="340"/>
        <v>0</v>
      </c>
      <c r="N325">
        <f t="shared" si="340"/>
        <v>0</v>
      </c>
      <c r="O325">
        <f t="shared" si="338"/>
        <v>1</v>
      </c>
      <c r="P325">
        <f t="shared" si="339"/>
        <v>2</v>
      </c>
      <c r="Q325" t="str">
        <f>VLOOKUP(P325,'OEM Prefixes'!$A$1:$B$10,2,FALSE)</f>
        <v>PE Electronics, Inc.</v>
      </c>
    </row>
    <row r="326" spans="1:17" ht="27" thickBot="1" x14ac:dyDescent="0.3">
      <c r="A326" s="4" t="s">
        <v>5</v>
      </c>
      <c r="B326" s="21">
        <f t="shared" si="336"/>
        <v>0</v>
      </c>
      <c r="C326" s="5">
        <v>100.2</v>
      </c>
      <c r="D326" s="6">
        <v>6611</v>
      </c>
      <c r="E326">
        <f t="shared" ref="E326:N326" si="341">IF($C326&gt;=D$1,IF($C326&lt;E$1,1,0),0)</f>
        <v>0</v>
      </c>
      <c r="F326">
        <f t="shared" si="341"/>
        <v>0</v>
      </c>
      <c r="G326">
        <f t="shared" si="341"/>
        <v>0</v>
      </c>
      <c r="H326">
        <f t="shared" si="341"/>
        <v>0</v>
      </c>
      <c r="I326">
        <f t="shared" si="341"/>
        <v>0</v>
      </c>
      <c r="J326">
        <f t="shared" si="341"/>
        <v>1</v>
      </c>
      <c r="K326">
        <f t="shared" si="341"/>
        <v>0</v>
      </c>
      <c r="L326">
        <f t="shared" si="341"/>
        <v>0</v>
      </c>
      <c r="M326">
        <f t="shared" si="341"/>
        <v>0</v>
      </c>
      <c r="N326">
        <f t="shared" si="341"/>
        <v>0</v>
      </c>
      <c r="O326">
        <f t="shared" si="338"/>
        <v>1</v>
      </c>
      <c r="P326">
        <f t="shared" si="339"/>
        <v>6</v>
      </c>
      <c r="Q326" t="str">
        <f>VLOOKUP(P326,'OEM Prefixes'!$A$1:$B$10,2,FALSE)</f>
        <v>Tanks and Trains Electric Company</v>
      </c>
    </row>
    <row r="327" spans="1:17" ht="27" thickBot="1" x14ac:dyDescent="0.3">
      <c r="A327" s="4" t="s">
        <v>5</v>
      </c>
      <c r="B327" s="21">
        <f t="shared" si="336"/>
        <v>0</v>
      </c>
      <c r="C327" s="5">
        <v>100.16200000000001</v>
      </c>
      <c r="D327" s="6">
        <v>5488</v>
      </c>
      <c r="E327">
        <f t="shared" ref="E327:N327" si="342">IF($C327&gt;=D$1,IF($C327&lt;E$1,1,0),0)</f>
        <v>0</v>
      </c>
      <c r="F327">
        <f t="shared" si="342"/>
        <v>0</v>
      </c>
      <c r="G327">
        <f t="shared" si="342"/>
        <v>0</v>
      </c>
      <c r="H327">
        <f t="shared" si="342"/>
        <v>0</v>
      </c>
      <c r="I327">
        <f t="shared" si="342"/>
        <v>0</v>
      </c>
      <c r="J327">
        <f t="shared" si="342"/>
        <v>1</v>
      </c>
      <c r="K327">
        <f t="shared" si="342"/>
        <v>0</v>
      </c>
      <c r="L327">
        <f t="shared" si="342"/>
        <v>0</v>
      </c>
      <c r="M327">
        <f t="shared" si="342"/>
        <v>0</v>
      </c>
      <c r="N327">
        <f t="shared" si="342"/>
        <v>0</v>
      </c>
      <c r="O327">
        <f t="shared" si="338"/>
        <v>1</v>
      </c>
      <c r="P327">
        <f t="shared" si="339"/>
        <v>5</v>
      </c>
      <c r="Q327" t="str">
        <f>VLOOKUP(P327,'OEM Prefixes'!$A$1:$B$10,2,FALSE)</f>
        <v>Trilobyte Resistor Company</v>
      </c>
    </row>
    <row r="328" spans="1:17" ht="27" thickBot="1" x14ac:dyDescent="0.3">
      <c r="A328" s="4" t="s">
        <v>5</v>
      </c>
      <c r="B328" s="21">
        <f t="shared" si="336"/>
        <v>0</v>
      </c>
      <c r="C328" s="5">
        <v>96.471999999999994</v>
      </c>
      <c r="D328" s="6">
        <v>6166</v>
      </c>
      <c r="E328">
        <f t="shared" ref="E328:N328" si="343">IF($C328&gt;=D$1,IF($C328&lt;E$1,1,0),0)</f>
        <v>0</v>
      </c>
      <c r="F328">
        <f t="shared" si="343"/>
        <v>1</v>
      </c>
      <c r="G328">
        <f t="shared" si="343"/>
        <v>0</v>
      </c>
      <c r="H328">
        <f t="shared" si="343"/>
        <v>0</v>
      </c>
      <c r="I328">
        <f t="shared" si="343"/>
        <v>0</v>
      </c>
      <c r="J328">
        <f t="shared" si="343"/>
        <v>0</v>
      </c>
      <c r="K328">
        <f t="shared" si="343"/>
        <v>0</v>
      </c>
      <c r="L328">
        <f t="shared" si="343"/>
        <v>0</v>
      </c>
      <c r="M328">
        <f t="shared" si="343"/>
        <v>0</v>
      </c>
      <c r="N328">
        <f t="shared" si="343"/>
        <v>0</v>
      </c>
      <c r="O328">
        <f t="shared" si="338"/>
        <v>1</v>
      </c>
      <c r="P328">
        <f t="shared" si="339"/>
        <v>6</v>
      </c>
      <c r="Q328" t="str">
        <f>VLOOKUP(P328,'OEM Prefixes'!$A$1:$B$10,2,FALSE)</f>
        <v>Tanks and Trains Electric Company</v>
      </c>
    </row>
    <row r="329" spans="1:17" ht="27" thickBot="1" x14ac:dyDescent="0.3">
      <c r="A329" s="4" t="s">
        <v>3</v>
      </c>
      <c r="B329" s="21">
        <f t="shared" si="336"/>
        <v>0</v>
      </c>
      <c r="C329" s="5">
        <v>99.102199999999996</v>
      </c>
      <c r="D329" s="6">
        <v>7339</v>
      </c>
      <c r="E329">
        <f t="shared" ref="E329:N329" si="344">IF($C329&gt;=D$1,IF($C329&lt;E$1,1,0),0)</f>
        <v>0</v>
      </c>
      <c r="F329">
        <f t="shared" si="344"/>
        <v>0</v>
      </c>
      <c r="G329">
        <f t="shared" si="344"/>
        <v>0</v>
      </c>
      <c r="H329">
        <f t="shared" si="344"/>
        <v>0</v>
      </c>
      <c r="I329">
        <f t="shared" si="344"/>
        <v>1</v>
      </c>
      <c r="J329">
        <f t="shared" si="344"/>
        <v>0</v>
      </c>
      <c r="K329">
        <f t="shared" si="344"/>
        <v>0</v>
      </c>
      <c r="L329">
        <f t="shared" si="344"/>
        <v>0</v>
      </c>
      <c r="M329">
        <f t="shared" si="344"/>
        <v>0</v>
      </c>
      <c r="N329">
        <f t="shared" si="344"/>
        <v>0</v>
      </c>
      <c r="O329">
        <f t="shared" si="338"/>
        <v>1</v>
      </c>
      <c r="P329">
        <f t="shared" si="339"/>
        <v>7</v>
      </c>
      <c r="Q329" t="str">
        <f>VLOOKUP(P329,'OEM Prefixes'!$A$1:$B$10,2,FALSE)</f>
        <v>PE Electronics, Inc.</v>
      </c>
    </row>
    <row r="330" spans="1:17" ht="27" thickBot="1" x14ac:dyDescent="0.3">
      <c r="A330" s="4" t="s">
        <v>4</v>
      </c>
      <c r="B330" s="21">
        <f t="shared" si="336"/>
        <v>1</v>
      </c>
      <c r="C330" s="5">
        <v>100.00360000000001</v>
      </c>
      <c r="D330" s="6">
        <v>4080</v>
      </c>
      <c r="E330">
        <f t="shared" ref="E330:N330" si="345">IF($C330&gt;=D$1,IF($C330&lt;E$1,1,0),0)</f>
        <v>0</v>
      </c>
      <c r="F330">
        <f t="shared" si="345"/>
        <v>0</v>
      </c>
      <c r="G330">
        <f t="shared" si="345"/>
        <v>0</v>
      </c>
      <c r="H330">
        <f t="shared" si="345"/>
        <v>0</v>
      </c>
      <c r="I330">
        <f t="shared" si="345"/>
        <v>0</v>
      </c>
      <c r="J330">
        <f t="shared" si="345"/>
        <v>1</v>
      </c>
      <c r="K330">
        <f t="shared" si="345"/>
        <v>0</v>
      </c>
      <c r="L330">
        <f t="shared" si="345"/>
        <v>0</v>
      </c>
      <c r="M330">
        <f t="shared" si="345"/>
        <v>0</v>
      </c>
      <c r="N330">
        <f t="shared" si="345"/>
        <v>0</v>
      </c>
      <c r="O330">
        <f t="shared" si="338"/>
        <v>1</v>
      </c>
      <c r="P330">
        <f t="shared" si="339"/>
        <v>4</v>
      </c>
      <c r="Q330" t="str">
        <f>VLOOKUP(P330,'OEM Prefixes'!$A$1:$B$10,2,FALSE)</f>
        <v>Adams Electric</v>
      </c>
    </row>
    <row r="331" spans="1:17" ht="27" thickBot="1" x14ac:dyDescent="0.3">
      <c r="A331" s="4" t="s">
        <v>3</v>
      </c>
      <c r="B331" s="21">
        <f t="shared" si="336"/>
        <v>0</v>
      </c>
      <c r="C331" s="5">
        <v>99.954999999999998</v>
      </c>
      <c r="D331" s="6">
        <v>7949</v>
      </c>
      <c r="E331">
        <f t="shared" ref="E331:N331" si="346">IF($C331&gt;=D$1,IF($C331&lt;E$1,1,0),0)</f>
        <v>0</v>
      </c>
      <c r="F331">
        <f t="shared" si="346"/>
        <v>0</v>
      </c>
      <c r="G331">
        <f t="shared" si="346"/>
        <v>0</v>
      </c>
      <c r="H331">
        <f t="shared" si="346"/>
        <v>0</v>
      </c>
      <c r="I331">
        <f t="shared" si="346"/>
        <v>1</v>
      </c>
      <c r="J331">
        <f t="shared" si="346"/>
        <v>0</v>
      </c>
      <c r="K331">
        <f t="shared" si="346"/>
        <v>0</v>
      </c>
      <c r="L331">
        <f t="shared" si="346"/>
        <v>0</v>
      </c>
      <c r="M331">
        <f t="shared" si="346"/>
        <v>0</v>
      </c>
      <c r="N331">
        <f t="shared" si="346"/>
        <v>0</v>
      </c>
      <c r="O331">
        <f t="shared" si="338"/>
        <v>1</v>
      </c>
      <c r="P331">
        <f t="shared" si="339"/>
        <v>7</v>
      </c>
      <c r="Q331" t="str">
        <f>VLOOKUP(P331,'OEM Prefixes'!$A$1:$B$10,2,FALSE)</f>
        <v>PE Electronics, Inc.</v>
      </c>
    </row>
    <row r="332" spans="1:17" ht="27" thickBot="1" x14ac:dyDescent="0.3">
      <c r="A332" s="4" t="s">
        <v>4</v>
      </c>
      <c r="B332" s="21">
        <f t="shared" si="336"/>
        <v>1</v>
      </c>
      <c r="C332" s="5">
        <v>99.977500000000006</v>
      </c>
      <c r="D332" s="6">
        <v>6663</v>
      </c>
      <c r="E332">
        <f t="shared" ref="E332:N332" si="347">IF($C332&gt;=D$1,IF($C332&lt;E$1,1,0),0)</f>
        <v>0</v>
      </c>
      <c r="F332">
        <f t="shared" si="347"/>
        <v>0</v>
      </c>
      <c r="G332">
        <f t="shared" si="347"/>
        <v>0</v>
      </c>
      <c r="H332">
        <f t="shared" si="347"/>
        <v>0</v>
      </c>
      <c r="I332">
        <f t="shared" si="347"/>
        <v>1</v>
      </c>
      <c r="J332">
        <f t="shared" si="347"/>
        <v>0</v>
      </c>
      <c r="K332">
        <f t="shared" si="347"/>
        <v>0</v>
      </c>
      <c r="L332">
        <f t="shared" si="347"/>
        <v>0</v>
      </c>
      <c r="M332">
        <f t="shared" si="347"/>
        <v>0</v>
      </c>
      <c r="N332">
        <f t="shared" si="347"/>
        <v>0</v>
      </c>
      <c r="O332">
        <f t="shared" si="338"/>
        <v>1</v>
      </c>
      <c r="P332">
        <f t="shared" si="339"/>
        <v>6</v>
      </c>
      <c r="Q332" t="str">
        <f>VLOOKUP(P332,'OEM Prefixes'!$A$1:$B$10,2,FALSE)</f>
        <v>Tanks and Trains Electric Company</v>
      </c>
    </row>
    <row r="333" spans="1:17" ht="27" thickBot="1" x14ac:dyDescent="0.3">
      <c r="A333" s="4" t="s">
        <v>3</v>
      </c>
      <c r="B333" s="21">
        <f t="shared" si="336"/>
        <v>0</v>
      </c>
      <c r="C333" s="5">
        <v>99.894199999999998</v>
      </c>
      <c r="D333" s="6">
        <v>8971</v>
      </c>
      <c r="E333">
        <f t="shared" ref="E333:N333" si="348">IF($C333&gt;=D$1,IF($C333&lt;E$1,1,0),0)</f>
        <v>0</v>
      </c>
      <c r="F333">
        <f t="shared" si="348"/>
        <v>0</v>
      </c>
      <c r="G333">
        <f t="shared" si="348"/>
        <v>0</v>
      </c>
      <c r="H333">
        <f t="shared" si="348"/>
        <v>0</v>
      </c>
      <c r="I333">
        <f t="shared" si="348"/>
        <v>1</v>
      </c>
      <c r="J333">
        <f t="shared" si="348"/>
        <v>0</v>
      </c>
      <c r="K333">
        <f t="shared" si="348"/>
        <v>0</v>
      </c>
      <c r="L333">
        <f t="shared" si="348"/>
        <v>0</v>
      </c>
      <c r="M333">
        <f t="shared" si="348"/>
        <v>0</v>
      </c>
      <c r="N333">
        <f t="shared" si="348"/>
        <v>0</v>
      </c>
      <c r="O333">
        <f t="shared" si="338"/>
        <v>1</v>
      </c>
      <c r="P333">
        <f t="shared" si="339"/>
        <v>8</v>
      </c>
      <c r="Q333" t="str">
        <f>VLOOKUP(P333,'OEM Prefixes'!$A$1:$B$10,2,FALSE)</f>
        <v>PE Electronics, Inc.</v>
      </c>
    </row>
    <row r="334" spans="1:17" ht="27" thickBot="1" x14ac:dyDescent="0.3">
      <c r="A334" s="4" t="s">
        <v>5</v>
      </c>
      <c r="B334" s="21">
        <f t="shared" si="336"/>
        <v>0</v>
      </c>
      <c r="C334" s="5">
        <v>99.608000000000004</v>
      </c>
      <c r="D334" s="6">
        <v>1951</v>
      </c>
      <c r="E334">
        <f t="shared" ref="E334:N334" si="349">IF($C334&gt;=D$1,IF($C334&lt;E$1,1,0),0)</f>
        <v>0</v>
      </c>
      <c r="F334">
        <f t="shared" si="349"/>
        <v>0</v>
      </c>
      <c r="G334">
        <f t="shared" si="349"/>
        <v>0</v>
      </c>
      <c r="H334">
        <f t="shared" si="349"/>
        <v>0</v>
      </c>
      <c r="I334">
        <f t="shared" si="349"/>
        <v>1</v>
      </c>
      <c r="J334">
        <f t="shared" si="349"/>
        <v>0</v>
      </c>
      <c r="K334">
        <f t="shared" si="349"/>
        <v>0</v>
      </c>
      <c r="L334">
        <f t="shared" si="349"/>
        <v>0</v>
      </c>
      <c r="M334">
        <f t="shared" si="349"/>
        <v>0</v>
      </c>
      <c r="N334">
        <f t="shared" si="349"/>
        <v>0</v>
      </c>
      <c r="O334">
        <f t="shared" si="338"/>
        <v>1</v>
      </c>
      <c r="P334">
        <f t="shared" si="339"/>
        <v>1</v>
      </c>
      <c r="Q334" t="str">
        <f>VLOOKUP(P334,'OEM Prefixes'!$A$1:$B$10,2,FALSE)</f>
        <v>Trilobyte Resistor Company</v>
      </c>
    </row>
    <row r="335" spans="1:17" ht="27" thickBot="1" x14ac:dyDescent="0.3">
      <c r="A335" s="4" t="s">
        <v>3</v>
      </c>
      <c r="B335" s="21">
        <f t="shared" si="336"/>
        <v>0</v>
      </c>
      <c r="C335" s="5">
        <v>98.0792</v>
      </c>
      <c r="D335" s="6">
        <v>6010</v>
      </c>
      <c r="E335">
        <f t="shared" ref="E335:N335" si="350">IF($C335&gt;=D$1,IF($C335&lt;E$1,1,0),0)</f>
        <v>0</v>
      </c>
      <c r="F335">
        <f t="shared" si="350"/>
        <v>0</v>
      </c>
      <c r="G335">
        <f t="shared" si="350"/>
        <v>0</v>
      </c>
      <c r="H335">
        <f t="shared" si="350"/>
        <v>1</v>
      </c>
      <c r="I335">
        <f t="shared" si="350"/>
        <v>0</v>
      </c>
      <c r="J335">
        <f t="shared" si="350"/>
        <v>0</v>
      </c>
      <c r="K335">
        <f t="shared" si="350"/>
        <v>0</v>
      </c>
      <c r="L335">
        <f t="shared" si="350"/>
        <v>0</v>
      </c>
      <c r="M335">
        <f t="shared" si="350"/>
        <v>0</v>
      </c>
      <c r="N335">
        <f t="shared" si="350"/>
        <v>0</v>
      </c>
      <c r="O335">
        <f t="shared" si="338"/>
        <v>1</v>
      </c>
      <c r="P335">
        <f t="shared" si="339"/>
        <v>6</v>
      </c>
      <c r="Q335" t="str">
        <f>VLOOKUP(P335,'OEM Prefixes'!$A$1:$B$10,2,FALSE)</f>
        <v>Tanks and Trains Electric Company</v>
      </c>
    </row>
    <row r="336" spans="1:17" ht="27" thickBot="1" x14ac:dyDescent="0.3">
      <c r="A336" s="4" t="s">
        <v>4</v>
      </c>
      <c r="B336" s="21">
        <f t="shared" si="336"/>
        <v>1</v>
      </c>
      <c r="C336" s="5">
        <v>100.0784</v>
      </c>
      <c r="D336" s="6">
        <v>1310</v>
      </c>
      <c r="E336">
        <f t="shared" ref="E336:N336" si="351">IF($C336&gt;=D$1,IF($C336&lt;E$1,1,0),0)</f>
        <v>0</v>
      </c>
      <c r="F336">
        <f t="shared" si="351"/>
        <v>0</v>
      </c>
      <c r="G336">
        <f t="shared" si="351"/>
        <v>0</v>
      </c>
      <c r="H336">
        <f t="shared" si="351"/>
        <v>0</v>
      </c>
      <c r="I336">
        <f t="shared" si="351"/>
        <v>0</v>
      </c>
      <c r="J336">
        <f t="shared" si="351"/>
        <v>1</v>
      </c>
      <c r="K336">
        <f t="shared" si="351"/>
        <v>0</v>
      </c>
      <c r="L336">
        <f t="shared" si="351"/>
        <v>0</v>
      </c>
      <c r="M336">
        <f t="shared" si="351"/>
        <v>0</v>
      </c>
      <c r="N336">
        <f t="shared" si="351"/>
        <v>0</v>
      </c>
      <c r="O336">
        <f t="shared" si="338"/>
        <v>1</v>
      </c>
      <c r="P336">
        <f t="shared" si="339"/>
        <v>1</v>
      </c>
      <c r="Q336" t="str">
        <f>VLOOKUP(P336,'OEM Prefixes'!$A$1:$B$10,2,FALSE)</f>
        <v>Trilobyte Resistor Company</v>
      </c>
    </row>
    <row r="337" spans="1:17" ht="27" thickBot="1" x14ac:dyDescent="0.3">
      <c r="A337" s="4" t="s">
        <v>4</v>
      </c>
      <c r="B337" s="21">
        <f t="shared" si="336"/>
        <v>1</v>
      </c>
      <c r="C337" s="5">
        <v>99.915899999999993</v>
      </c>
      <c r="D337" s="6">
        <v>5233</v>
      </c>
      <c r="E337">
        <f t="shared" ref="E337:N337" si="352">IF($C337&gt;=D$1,IF($C337&lt;E$1,1,0),0)</f>
        <v>0</v>
      </c>
      <c r="F337">
        <f t="shared" si="352"/>
        <v>0</v>
      </c>
      <c r="G337">
        <f t="shared" si="352"/>
        <v>0</v>
      </c>
      <c r="H337">
        <f t="shared" si="352"/>
        <v>0</v>
      </c>
      <c r="I337">
        <f t="shared" si="352"/>
        <v>1</v>
      </c>
      <c r="J337">
        <f t="shared" si="352"/>
        <v>0</v>
      </c>
      <c r="K337">
        <f t="shared" si="352"/>
        <v>0</v>
      </c>
      <c r="L337">
        <f t="shared" si="352"/>
        <v>0</v>
      </c>
      <c r="M337">
        <f t="shared" si="352"/>
        <v>0</v>
      </c>
      <c r="N337">
        <f t="shared" si="352"/>
        <v>0</v>
      </c>
      <c r="O337">
        <f t="shared" si="338"/>
        <v>1</v>
      </c>
      <c r="P337">
        <f t="shared" si="339"/>
        <v>5</v>
      </c>
      <c r="Q337" t="str">
        <f>VLOOKUP(P337,'OEM Prefixes'!$A$1:$B$10,2,FALSE)</f>
        <v>Trilobyte Resistor Company</v>
      </c>
    </row>
    <row r="338" spans="1:17" ht="27" thickBot="1" x14ac:dyDescent="0.3">
      <c r="A338" s="4" t="s">
        <v>4</v>
      </c>
      <c r="B338" s="21">
        <f t="shared" si="336"/>
        <v>1</v>
      </c>
      <c r="C338" s="5">
        <v>100.96040000000001</v>
      </c>
      <c r="D338" s="6">
        <v>9951</v>
      </c>
      <c r="E338">
        <f t="shared" ref="E338:N338" si="353">IF($C338&gt;=D$1,IF($C338&lt;E$1,1,0),0)</f>
        <v>0</v>
      </c>
      <c r="F338">
        <f t="shared" si="353"/>
        <v>0</v>
      </c>
      <c r="G338">
        <f t="shared" si="353"/>
        <v>0</v>
      </c>
      <c r="H338">
        <f t="shared" si="353"/>
        <v>0</v>
      </c>
      <c r="I338">
        <f t="shared" si="353"/>
        <v>0</v>
      </c>
      <c r="J338">
        <f t="shared" si="353"/>
        <v>1</v>
      </c>
      <c r="K338">
        <f t="shared" si="353"/>
        <v>0</v>
      </c>
      <c r="L338">
        <f t="shared" si="353"/>
        <v>0</v>
      </c>
      <c r="M338">
        <f t="shared" si="353"/>
        <v>0</v>
      </c>
      <c r="N338">
        <f t="shared" si="353"/>
        <v>0</v>
      </c>
      <c r="O338">
        <f t="shared" si="338"/>
        <v>1</v>
      </c>
      <c r="P338">
        <f t="shared" si="339"/>
        <v>9</v>
      </c>
      <c r="Q338" t="str">
        <f>VLOOKUP(P338,'OEM Prefixes'!$A$1:$B$10,2,FALSE)</f>
        <v>Wave Electronics, Inc.</v>
      </c>
    </row>
    <row r="339" spans="1:17" ht="27" thickBot="1" x14ac:dyDescent="0.3">
      <c r="A339" s="4" t="s">
        <v>4</v>
      </c>
      <c r="B339" s="21">
        <f t="shared" si="336"/>
        <v>1</v>
      </c>
      <c r="C339" s="5">
        <v>100.1225</v>
      </c>
      <c r="D339" s="6">
        <v>7360</v>
      </c>
      <c r="E339">
        <f t="shared" ref="E339:N339" si="354">IF($C339&gt;=D$1,IF($C339&lt;E$1,1,0),0)</f>
        <v>0</v>
      </c>
      <c r="F339">
        <f t="shared" si="354"/>
        <v>0</v>
      </c>
      <c r="G339">
        <f t="shared" si="354"/>
        <v>0</v>
      </c>
      <c r="H339">
        <f t="shared" si="354"/>
        <v>0</v>
      </c>
      <c r="I339">
        <f t="shared" si="354"/>
        <v>0</v>
      </c>
      <c r="J339">
        <f t="shared" si="354"/>
        <v>1</v>
      </c>
      <c r="K339">
        <f t="shared" si="354"/>
        <v>0</v>
      </c>
      <c r="L339">
        <f t="shared" si="354"/>
        <v>0</v>
      </c>
      <c r="M339">
        <f t="shared" si="354"/>
        <v>0</v>
      </c>
      <c r="N339">
        <f t="shared" si="354"/>
        <v>0</v>
      </c>
      <c r="O339">
        <f t="shared" si="338"/>
        <v>1</v>
      </c>
      <c r="P339">
        <f t="shared" si="339"/>
        <v>7</v>
      </c>
      <c r="Q339" t="str">
        <f>VLOOKUP(P339,'OEM Prefixes'!$A$1:$B$10,2,FALSE)</f>
        <v>PE Electronics, Inc.</v>
      </c>
    </row>
    <row r="340" spans="1:17" ht="27" thickBot="1" x14ac:dyDescent="0.3">
      <c r="A340" s="4" t="s">
        <v>3</v>
      </c>
      <c r="B340" s="21">
        <f t="shared" si="336"/>
        <v>0</v>
      </c>
      <c r="C340" s="5">
        <v>99.894199999999998</v>
      </c>
      <c r="D340" s="6">
        <v>7658</v>
      </c>
      <c r="E340">
        <f t="shared" ref="E340:N340" si="355">IF($C340&gt;=D$1,IF($C340&lt;E$1,1,0),0)</f>
        <v>0</v>
      </c>
      <c r="F340">
        <f t="shared" si="355"/>
        <v>0</v>
      </c>
      <c r="G340">
        <f t="shared" si="355"/>
        <v>0</v>
      </c>
      <c r="H340">
        <f t="shared" si="355"/>
        <v>0</v>
      </c>
      <c r="I340">
        <f t="shared" si="355"/>
        <v>1</v>
      </c>
      <c r="J340">
        <f t="shared" si="355"/>
        <v>0</v>
      </c>
      <c r="K340">
        <f t="shared" si="355"/>
        <v>0</v>
      </c>
      <c r="L340">
        <f t="shared" si="355"/>
        <v>0</v>
      </c>
      <c r="M340">
        <f t="shared" si="355"/>
        <v>0</v>
      </c>
      <c r="N340">
        <f t="shared" si="355"/>
        <v>0</v>
      </c>
      <c r="O340">
        <f t="shared" si="338"/>
        <v>1</v>
      </c>
      <c r="P340">
        <f t="shared" si="339"/>
        <v>7</v>
      </c>
      <c r="Q340" t="str">
        <f>VLOOKUP(P340,'OEM Prefixes'!$A$1:$B$10,2,FALSE)</f>
        <v>PE Electronics, Inc.</v>
      </c>
    </row>
    <row r="341" spans="1:17" ht="27" thickBot="1" x14ac:dyDescent="0.3">
      <c r="A341" s="4" t="s">
        <v>3</v>
      </c>
      <c r="B341" s="21">
        <f t="shared" si="336"/>
        <v>0</v>
      </c>
      <c r="C341" s="5">
        <v>100.06480000000001</v>
      </c>
      <c r="D341" s="6">
        <v>6852</v>
      </c>
      <c r="E341">
        <f t="shared" ref="E341:N341" si="356">IF($C341&gt;=D$1,IF($C341&lt;E$1,1,0),0)</f>
        <v>0</v>
      </c>
      <c r="F341">
        <f t="shared" si="356"/>
        <v>0</v>
      </c>
      <c r="G341">
        <f t="shared" si="356"/>
        <v>0</v>
      </c>
      <c r="H341">
        <f t="shared" si="356"/>
        <v>0</v>
      </c>
      <c r="I341">
        <f t="shared" si="356"/>
        <v>0</v>
      </c>
      <c r="J341">
        <f t="shared" si="356"/>
        <v>1</v>
      </c>
      <c r="K341">
        <f t="shared" si="356"/>
        <v>0</v>
      </c>
      <c r="L341">
        <f t="shared" si="356"/>
        <v>0</v>
      </c>
      <c r="M341">
        <f t="shared" si="356"/>
        <v>0</v>
      </c>
      <c r="N341">
        <f t="shared" si="356"/>
        <v>0</v>
      </c>
      <c r="O341">
        <f t="shared" si="338"/>
        <v>1</v>
      </c>
      <c r="P341">
        <f t="shared" si="339"/>
        <v>6</v>
      </c>
      <c r="Q341" t="str">
        <f>VLOOKUP(P341,'OEM Prefixes'!$A$1:$B$10,2,FALSE)</f>
        <v>Tanks and Trains Electric Company</v>
      </c>
    </row>
    <row r="342" spans="1:17" ht="27" thickBot="1" x14ac:dyDescent="0.3">
      <c r="A342" s="4" t="s">
        <v>4</v>
      </c>
      <c r="B342" s="21">
        <f t="shared" si="336"/>
        <v>1</v>
      </c>
      <c r="C342" s="5">
        <v>100.16</v>
      </c>
      <c r="D342" s="6">
        <v>1588</v>
      </c>
      <c r="E342">
        <f t="shared" ref="E342:N342" si="357">IF($C342&gt;=D$1,IF($C342&lt;E$1,1,0),0)</f>
        <v>0</v>
      </c>
      <c r="F342">
        <f t="shared" si="357"/>
        <v>0</v>
      </c>
      <c r="G342">
        <f t="shared" si="357"/>
        <v>0</v>
      </c>
      <c r="H342">
        <f t="shared" si="357"/>
        <v>0</v>
      </c>
      <c r="I342">
        <f t="shared" si="357"/>
        <v>0</v>
      </c>
      <c r="J342">
        <f t="shared" si="357"/>
        <v>1</v>
      </c>
      <c r="K342">
        <f t="shared" si="357"/>
        <v>0</v>
      </c>
      <c r="L342">
        <f t="shared" si="357"/>
        <v>0</v>
      </c>
      <c r="M342">
        <f t="shared" si="357"/>
        <v>0</v>
      </c>
      <c r="N342">
        <f t="shared" si="357"/>
        <v>0</v>
      </c>
      <c r="O342">
        <f t="shared" si="338"/>
        <v>1</v>
      </c>
      <c r="P342">
        <f t="shared" si="339"/>
        <v>1</v>
      </c>
      <c r="Q342" t="str">
        <f>VLOOKUP(P342,'OEM Prefixes'!$A$1:$B$10,2,FALSE)</f>
        <v>Trilobyte Resistor Company</v>
      </c>
    </row>
    <row r="343" spans="1:17" ht="27" thickBot="1" x14ac:dyDescent="0.3">
      <c r="A343" s="4" t="s">
        <v>3</v>
      </c>
      <c r="B343" s="21">
        <f t="shared" si="336"/>
        <v>0</v>
      </c>
      <c r="C343" s="5">
        <v>100.06480000000001</v>
      </c>
      <c r="D343" s="6">
        <v>3632</v>
      </c>
      <c r="E343">
        <f t="shared" ref="E343:N343" si="358">IF($C343&gt;=D$1,IF($C343&lt;E$1,1,0),0)</f>
        <v>0</v>
      </c>
      <c r="F343">
        <f t="shared" si="358"/>
        <v>0</v>
      </c>
      <c r="G343">
        <f t="shared" si="358"/>
        <v>0</v>
      </c>
      <c r="H343">
        <f t="shared" si="358"/>
        <v>0</v>
      </c>
      <c r="I343">
        <f t="shared" si="358"/>
        <v>0</v>
      </c>
      <c r="J343">
        <f t="shared" si="358"/>
        <v>1</v>
      </c>
      <c r="K343">
        <f t="shared" si="358"/>
        <v>0</v>
      </c>
      <c r="L343">
        <f t="shared" si="358"/>
        <v>0</v>
      </c>
      <c r="M343">
        <f t="shared" si="358"/>
        <v>0</v>
      </c>
      <c r="N343">
        <f t="shared" si="358"/>
        <v>0</v>
      </c>
      <c r="O343">
        <f t="shared" si="338"/>
        <v>1</v>
      </c>
      <c r="P343">
        <f t="shared" si="339"/>
        <v>3</v>
      </c>
      <c r="Q343" t="str">
        <f>VLOOKUP(P343,'OEM Prefixes'!$A$1:$B$10,2,FALSE)</f>
        <v>PE Electronics, Inc.</v>
      </c>
    </row>
    <row r="344" spans="1:17" ht="27" thickBot="1" x14ac:dyDescent="0.3">
      <c r="A344" s="4" t="s">
        <v>3</v>
      </c>
      <c r="B344" s="21">
        <f t="shared" si="336"/>
        <v>0</v>
      </c>
      <c r="C344" s="5">
        <v>99.740799999999993</v>
      </c>
      <c r="D344" s="6">
        <v>6888</v>
      </c>
      <c r="E344">
        <f t="shared" ref="E344:N344" si="359">IF($C344&gt;=D$1,IF($C344&lt;E$1,1,0),0)</f>
        <v>0</v>
      </c>
      <c r="F344">
        <f t="shared" si="359"/>
        <v>0</v>
      </c>
      <c r="G344">
        <f t="shared" si="359"/>
        <v>0</v>
      </c>
      <c r="H344">
        <f t="shared" si="359"/>
        <v>0</v>
      </c>
      <c r="I344">
        <f t="shared" si="359"/>
        <v>1</v>
      </c>
      <c r="J344">
        <f t="shared" si="359"/>
        <v>0</v>
      </c>
      <c r="K344">
        <f t="shared" si="359"/>
        <v>0</v>
      </c>
      <c r="L344">
        <f t="shared" si="359"/>
        <v>0</v>
      </c>
      <c r="M344">
        <f t="shared" si="359"/>
        <v>0</v>
      </c>
      <c r="N344">
        <f t="shared" si="359"/>
        <v>0</v>
      </c>
      <c r="O344">
        <f t="shared" si="338"/>
        <v>1</v>
      </c>
      <c r="P344">
        <f t="shared" si="339"/>
        <v>6</v>
      </c>
      <c r="Q344" t="str">
        <f>VLOOKUP(P344,'OEM Prefixes'!$A$1:$B$10,2,FALSE)</f>
        <v>Tanks and Trains Electric Company</v>
      </c>
    </row>
    <row r="345" spans="1:17" ht="27" thickBot="1" x14ac:dyDescent="0.3">
      <c r="A345" s="4" t="s">
        <v>5</v>
      </c>
      <c r="B345" s="21">
        <f t="shared" si="336"/>
        <v>0</v>
      </c>
      <c r="C345" s="5">
        <v>104.90049999999999</v>
      </c>
      <c r="D345" s="6">
        <v>2868</v>
      </c>
      <c r="E345">
        <f t="shared" ref="E345:N345" si="360">IF($C345&gt;=D$1,IF($C345&lt;E$1,1,0),0)</f>
        <v>0</v>
      </c>
      <c r="F345">
        <f t="shared" si="360"/>
        <v>0</v>
      </c>
      <c r="G345">
        <f t="shared" si="360"/>
        <v>0</v>
      </c>
      <c r="H345">
        <f t="shared" si="360"/>
        <v>0</v>
      </c>
      <c r="I345">
        <f t="shared" si="360"/>
        <v>0</v>
      </c>
      <c r="J345">
        <f t="shared" si="360"/>
        <v>0</v>
      </c>
      <c r="K345">
        <f t="shared" si="360"/>
        <v>0</v>
      </c>
      <c r="L345">
        <f t="shared" si="360"/>
        <v>0</v>
      </c>
      <c r="M345">
        <f t="shared" si="360"/>
        <v>0</v>
      </c>
      <c r="N345">
        <f t="shared" si="360"/>
        <v>1</v>
      </c>
      <c r="O345">
        <f t="shared" si="338"/>
        <v>1</v>
      </c>
      <c r="P345">
        <f t="shared" si="339"/>
        <v>2</v>
      </c>
      <c r="Q345" t="str">
        <f>VLOOKUP(P345,'OEM Prefixes'!$A$1:$B$10,2,FALSE)</f>
        <v>PE Electronics, Inc.</v>
      </c>
    </row>
    <row r="346" spans="1:17" ht="27" thickBot="1" x14ac:dyDescent="0.3">
      <c r="A346" s="4" t="s">
        <v>5</v>
      </c>
      <c r="B346" s="21">
        <f t="shared" si="336"/>
        <v>0</v>
      </c>
      <c r="C346" s="5">
        <v>95.859499999999997</v>
      </c>
      <c r="D346" s="6">
        <v>3449</v>
      </c>
      <c r="E346">
        <f t="shared" ref="E346:N346" si="361">IF($C346&gt;=D$1,IF($C346&lt;E$1,1,0),0)</f>
        <v>1</v>
      </c>
      <c r="F346">
        <f t="shared" si="361"/>
        <v>0</v>
      </c>
      <c r="G346">
        <f t="shared" si="361"/>
        <v>0</v>
      </c>
      <c r="H346">
        <f t="shared" si="361"/>
        <v>0</v>
      </c>
      <c r="I346">
        <f t="shared" si="361"/>
        <v>0</v>
      </c>
      <c r="J346">
        <f t="shared" si="361"/>
        <v>0</v>
      </c>
      <c r="K346">
        <f t="shared" si="361"/>
        <v>0</v>
      </c>
      <c r="L346">
        <f t="shared" si="361"/>
        <v>0</v>
      </c>
      <c r="M346">
        <f t="shared" si="361"/>
        <v>0</v>
      </c>
      <c r="N346">
        <f t="shared" si="361"/>
        <v>0</v>
      </c>
      <c r="O346">
        <f t="shared" si="338"/>
        <v>1</v>
      </c>
      <c r="P346">
        <f t="shared" si="339"/>
        <v>3</v>
      </c>
      <c r="Q346" t="str">
        <f>VLOOKUP(P346,'OEM Prefixes'!$A$1:$B$10,2,FALSE)</f>
        <v>PE Electronics, Inc.</v>
      </c>
    </row>
    <row r="347" spans="1:17" ht="27" thickBot="1" x14ac:dyDescent="0.3">
      <c r="A347" s="4" t="s">
        <v>4</v>
      </c>
      <c r="B347" s="21">
        <f t="shared" si="336"/>
        <v>1</v>
      </c>
      <c r="C347" s="5">
        <v>100.44889999999999</v>
      </c>
      <c r="D347" s="6">
        <v>6551</v>
      </c>
      <c r="E347">
        <f t="shared" ref="E347:N347" si="362">IF($C347&gt;=D$1,IF($C347&lt;E$1,1,0),0)</f>
        <v>0</v>
      </c>
      <c r="F347">
        <f t="shared" si="362"/>
        <v>0</v>
      </c>
      <c r="G347">
        <f t="shared" si="362"/>
        <v>0</v>
      </c>
      <c r="H347">
        <f t="shared" si="362"/>
        <v>0</v>
      </c>
      <c r="I347">
        <f t="shared" si="362"/>
        <v>0</v>
      </c>
      <c r="J347">
        <f t="shared" si="362"/>
        <v>1</v>
      </c>
      <c r="K347">
        <f t="shared" si="362"/>
        <v>0</v>
      </c>
      <c r="L347">
        <f t="shared" si="362"/>
        <v>0</v>
      </c>
      <c r="M347">
        <f t="shared" si="362"/>
        <v>0</v>
      </c>
      <c r="N347">
        <f t="shared" si="362"/>
        <v>0</v>
      </c>
      <c r="O347">
        <f t="shared" si="338"/>
        <v>1</v>
      </c>
      <c r="P347">
        <f t="shared" si="339"/>
        <v>6</v>
      </c>
      <c r="Q347" t="str">
        <f>VLOOKUP(P347,'OEM Prefixes'!$A$1:$B$10,2,FALSE)</f>
        <v>Tanks and Trains Electric Company</v>
      </c>
    </row>
    <row r="348" spans="1:17" ht="27" thickBot="1" x14ac:dyDescent="0.3">
      <c r="A348" s="4" t="s">
        <v>3</v>
      </c>
      <c r="B348" s="21">
        <f t="shared" si="336"/>
        <v>0</v>
      </c>
      <c r="C348" s="5">
        <v>100.6728</v>
      </c>
      <c r="D348" s="6">
        <v>7150</v>
      </c>
      <c r="E348">
        <f t="shared" ref="E348:N348" si="363">IF($C348&gt;=D$1,IF($C348&lt;E$1,1,0),0)</f>
        <v>0</v>
      </c>
      <c r="F348">
        <f t="shared" si="363"/>
        <v>0</v>
      </c>
      <c r="G348">
        <f t="shared" si="363"/>
        <v>0</v>
      </c>
      <c r="H348">
        <f t="shared" si="363"/>
        <v>0</v>
      </c>
      <c r="I348">
        <f t="shared" si="363"/>
        <v>0</v>
      </c>
      <c r="J348">
        <f t="shared" si="363"/>
        <v>1</v>
      </c>
      <c r="K348">
        <f t="shared" si="363"/>
        <v>0</v>
      </c>
      <c r="L348">
        <f t="shared" si="363"/>
        <v>0</v>
      </c>
      <c r="M348">
        <f t="shared" si="363"/>
        <v>0</v>
      </c>
      <c r="N348">
        <f t="shared" si="363"/>
        <v>0</v>
      </c>
      <c r="O348">
        <f t="shared" si="338"/>
        <v>1</v>
      </c>
      <c r="P348">
        <f t="shared" si="339"/>
        <v>7</v>
      </c>
      <c r="Q348" t="str">
        <f>VLOOKUP(P348,'OEM Prefixes'!$A$1:$B$10,2,FALSE)</f>
        <v>PE Electronics, Inc.</v>
      </c>
    </row>
    <row r="349" spans="1:17" ht="27" thickBot="1" x14ac:dyDescent="0.3">
      <c r="A349" s="4" t="s">
        <v>4</v>
      </c>
      <c r="B349" s="21">
        <f t="shared" si="336"/>
        <v>1</v>
      </c>
      <c r="C349" s="5">
        <v>99.523899999999998</v>
      </c>
      <c r="D349" s="6">
        <v>6762</v>
      </c>
      <c r="E349">
        <f t="shared" ref="E349:N349" si="364">IF($C349&gt;=D$1,IF($C349&lt;E$1,1,0),0)</f>
        <v>0</v>
      </c>
      <c r="F349">
        <f t="shared" si="364"/>
        <v>0</v>
      </c>
      <c r="G349">
        <f t="shared" si="364"/>
        <v>0</v>
      </c>
      <c r="H349">
        <f t="shared" si="364"/>
        <v>0</v>
      </c>
      <c r="I349">
        <f t="shared" si="364"/>
        <v>1</v>
      </c>
      <c r="J349">
        <f t="shared" si="364"/>
        <v>0</v>
      </c>
      <c r="K349">
        <f t="shared" si="364"/>
        <v>0</v>
      </c>
      <c r="L349">
        <f t="shared" si="364"/>
        <v>0</v>
      </c>
      <c r="M349">
        <f t="shared" si="364"/>
        <v>0</v>
      </c>
      <c r="N349">
        <f t="shared" si="364"/>
        <v>0</v>
      </c>
      <c r="O349">
        <f t="shared" si="338"/>
        <v>1</v>
      </c>
      <c r="P349">
        <f t="shared" si="339"/>
        <v>6</v>
      </c>
      <c r="Q349" t="str">
        <f>VLOOKUP(P349,'OEM Prefixes'!$A$1:$B$10,2,FALSE)</f>
        <v>Tanks and Trains Electric Company</v>
      </c>
    </row>
    <row r="350" spans="1:17" ht="27" thickBot="1" x14ac:dyDescent="0.3">
      <c r="A350" s="4" t="s">
        <v>4</v>
      </c>
      <c r="B350" s="21">
        <f t="shared" si="336"/>
        <v>1</v>
      </c>
      <c r="C350" s="5">
        <v>99.903899999999993</v>
      </c>
      <c r="D350" s="6">
        <v>3244</v>
      </c>
      <c r="E350">
        <f t="shared" ref="E350:N350" si="365">IF($C350&gt;=D$1,IF($C350&lt;E$1,1,0),0)</f>
        <v>0</v>
      </c>
      <c r="F350">
        <f t="shared" si="365"/>
        <v>0</v>
      </c>
      <c r="G350">
        <f t="shared" si="365"/>
        <v>0</v>
      </c>
      <c r="H350">
        <f t="shared" si="365"/>
        <v>0</v>
      </c>
      <c r="I350">
        <f t="shared" si="365"/>
        <v>1</v>
      </c>
      <c r="J350">
        <f t="shared" si="365"/>
        <v>0</v>
      </c>
      <c r="K350">
        <f t="shared" si="365"/>
        <v>0</v>
      </c>
      <c r="L350">
        <f t="shared" si="365"/>
        <v>0</v>
      </c>
      <c r="M350">
        <f t="shared" si="365"/>
        <v>0</v>
      </c>
      <c r="N350">
        <f t="shared" si="365"/>
        <v>0</v>
      </c>
      <c r="O350">
        <f t="shared" si="338"/>
        <v>1</v>
      </c>
      <c r="P350">
        <f t="shared" si="339"/>
        <v>3</v>
      </c>
      <c r="Q350" t="str">
        <f>VLOOKUP(P350,'OEM Prefixes'!$A$1:$B$10,2,FALSE)</f>
        <v>PE Electronics, Inc.</v>
      </c>
    </row>
    <row r="351" spans="1:17" ht="27" thickBot="1" x14ac:dyDescent="0.3">
      <c r="A351" s="4" t="s">
        <v>3</v>
      </c>
      <c r="B351" s="21">
        <f t="shared" si="336"/>
        <v>0</v>
      </c>
      <c r="C351" s="5">
        <v>99.416799999999995</v>
      </c>
      <c r="D351" s="6">
        <v>4434</v>
      </c>
      <c r="E351">
        <f t="shared" ref="E351:N351" si="366">IF($C351&gt;=D$1,IF($C351&lt;E$1,1,0),0)</f>
        <v>0</v>
      </c>
      <c r="F351">
        <f t="shared" si="366"/>
        <v>0</v>
      </c>
      <c r="G351">
        <f t="shared" si="366"/>
        <v>0</v>
      </c>
      <c r="H351">
        <f t="shared" si="366"/>
        <v>0</v>
      </c>
      <c r="I351">
        <f t="shared" si="366"/>
        <v>1</v>
      </c>
      <c r="J351">
        <f t="shared" si="366"/>
        <v>0</v>
      </c>
      <c r="K351">
        <f t="shared" si="366"/>
        <v>0</v>
      </c>
      <c r="L351">
        <f t="shared" si="366"/>
        <v>0</v>
      </c>
      <c r="M351">
        <f t="shared" si="366"/>
        <v>0</v>
      </c>
      <c r="N351">
        <f t="shared" si="366"/>
        <v>0</v>
      </c>
      <c r="O351">
        <f t="shared" si="338"/>
        <v>1</v>
      </c>
      <c r="P351">
        <f t="shared" si="339"/>
        <v>4</v>
      </c>
      <c r="Q351" t="str">
        <f>VLOOKUP(P351,'OEM Prefixes'!$A$1:$B$10,2,FALSE)</f>
        <v>Adams Electric</v>
      </c>
    </row>
    <row r="352" spans="1:17" ht="27" thickBot="1" x14ac:dyDescent="0.3">
      <c r="A352" s="4" t="s">
        <v>5</v>
      </c>
      <c r="B352" s="21">
        <f t="shared" si="336"/>
        <v>0</v>
      </c>
      <c r="C352" s="5">
        <v>100.968</v>
      </c>
      <c r="D352" s="6">
        <v>1797</v>
      </c>
      <c r="E352">
        <f t="shared" ref="E352:N352" si="367">IF($C352&gt;=D$1,IF($C352&lt;E$1,1,0),0)</f>
        <v>0</v>
      </c>
      <c r="F352">
        <f t="shared" si="367"/>
        <v>0</v>
      </c>
      <c r="G352">
        <f t="shared" si="367"/>
        <v>0</v>
      </c>
      <c r="H352">
        <f t="shared" si="367"/>
        <v>0</v>
      </c>
      <c r="I352">
        <f t="shared" si="367"/>
        <v>0</v>
      </c>
      <c r="J352">
        <f t="shared" si="367"/>
        <v>1</v>
      </c>
      <c r="K352">
        <f t="shared" si="367"/>
        <v>0</v>
      </c>
      <c r="L352">
        <f t="shared" si="367"/>
        <v>0</v>
      </c>
      <c r="M352">
        <f t="shared" si="367"/>
        <v>0</v>
      </c>
      <c r="N352">
        <f t="shared" si="367"/>
        <v>0</v>
      </c>
      <c r="O352">
        <f t="shared" si="338"/>
        <v>1</v>
      </c>
      <c r="P352">
        <f t="shared" si="339"/>
        <v>1</v>
      </c>
      <c r="Q352" t="str">
        <f>VLOOKUP(P352,'OEM Prefixes'!$A$1:$B$10,2,FALSE)</f>
        <v>Trilobyte Resistor Company</v>
      </c>
    </row>
    <row r="353" spans="1:17" ht="27" thickBot="1" x14ac:dyDescent="0.3">
      <c r="A353" s="4" t="s">
        <v>5</v>
      </c>
      <c r="B353" s="21">
        <f t="shared" si="336"/>
        <v>0</v>
      </c>
      <c r="C353" s="5">
        <v>103.6125</v>
      </c>
      <c r="D353" s="6">
        <v>5132</v>
      </c>
      <c r="E353">
        <f t="shared" ref="E353:N353" si="368">IF($C353&gt;=D$1,IF($C353&lt;E$1,1,0),0)</f>
        <v>0</v>
      </c>
      <c r="F353">
        <f t="shared" si="368"/>
        <v>0</v>
      </c>
      <c r="G353">
        <f t="shared" si="368"/>
        <v>0</v>
      </c>
      <c r="H353">
        <f t="shared" si="368"/>
        <v>0</v>
      </c>
      <c r="I353">
        <f t="shared" si="368"/>
        <v>0</v>
      </c>
      <c r="J353">
        <f t="shared" si="368"/>
        <v>0</v>
      </c>
      <c r="K353">
        <f t="shared" si="368"/>
        <v>0</v>
      </c>
      <c r="L353">
        <f t="shared" si="368"/>
        <v>0</v>
      </c>
      <c r="M353">
        <f t="shared" si="368"/>
        <v>1</v>
      </c>
      <c r="N353">
        <f t="shared" si="368"/>
        <v>0</v>
      </c>
      <c r="O353">
        <f t="shared" si="338"/>
        <v>1</v>
      </c>
      <c r="P353">
        <f t="shared" si="339"/>
        <v>5</v>
      </c>
      <c r="Q353" t="str">
        <f>VLOOKUP(P353,'OEM Prefixes'!$A$1:$B$10,2,FALSE)</f>
        <v>Trilobyte Resistor Company</v>
      </c>
    </row>
    <row r="354" spans="1:17" ht="27" thickBot="1" x14ac:dyDescent="0.3">
      <c r="A354" s="4" t="s">
        <v>5</v>
      </c>
      <c r="B354" s="21">
        <f t="shared" si="336"/>
        <v>0</v>
      </c>
      <c r="C354" s="5">
        <v>103.69799999999999</v>
      </c>
      <c r="D354" s="6">
        <v>2890</v>
      </c>
      <c r="E354">
        <f t="shared" ref="E354:N354" si="369">IF($C354&gt;=D$1,IF($C354&lt;E$1,1,0),0)</f>
        <v>0</v>
      </c>
      <c r="F354">
        <f t="shared" si="369"/>
        <v>0</v>
      </c>
      <c r="G354">
        <f t="shared" si="369"/>
        <v>0</v>
      </c>
      <c r="H354">
        <f t="shared" si="369"/>
        <v>0</v>
      </c>
      <c r="I354">
        <f t="shared" si="369"/>
        <v>0</v>
      </c>
      <c r="J354">
        <f t="shared" si="369"/>
        <v>0</v>
      </c>
      <c r="K354">
        <f t="shared" si="369"/>
        <v>0</v>
      </c>
      <c r="L354">
        <f t="shared" si="369"/>
        <v>0</v>
      </c>
      <c r="M354">
        <f t="shared" si="369"/>
        <v>1</v>
      </c>
      <c r="N354">
        <f t="shared" si="369"/>
        <v>0</v>
      </c>
      <c r="O354">
        <f t="shared" si="338"/>
        <v>1</v>
      </c>
      <c r="P354">
        <f t="shared" si="339"/>
        <v>2</v>
      </c>
      <c r="Q354" t="str">
        <f>VLOOKUP(P354,'OEM Prefixes'!$A$1:$B$10,2,FALSE)</f>
        <v>PE Electronics, Inc.</v>
      </c>
    </row>
    <row r="355" spans="1:17" ht="27" thickBot="1" x14ac:dyDescent="0.3">
      <c r="A355" s="4" t="s">
        <v>5</v>
      </c>
      <c r="B355" s="21">
        <f t="shared" si="336"/>
        <v>0</v>
      </c>
      <c r="C355" s="5">
        <v>98.2</v>
      </c>
      <c r="D355" s="6">
        <v>1475</v>
      </c>
      <c r="E355">
        <f t="shared" ref="E355:N355" si="370">IF($C355&gt;=D$1,IF($C355&lt;E$1,1,0),0)</f>
        <v>0</v>
      </c>
      <c r="F355">
        <f t="shared" si="370"/>
        <v>0</v>
      </c>
      <c r="G355">
        <f t="shared" si="370"/>
        <v>0</v>
      </c>
      <c r="H355">
        <f t="shared" si="370"/>
        <v>1</v>
      </c>
      <c r="I355">
        <f t="shared" si="370"/>
        <v>0</v>
      </c>
      <c r="J355">
        <f t="shared" si="370"/>
        <v>0</v>
      </c>
      <c r="K355">
        <f t="shared" si="370"/>
        <v>0</v>
      </c>
      <c r="L355">
        <f t="shared" si="370"/>
        <v>0</v>
      </c>
      <c r="M355">
        <f t="shared" si="370"/>
        <v>0</v>
      </c>
      <c r="N355">
        <f t="shared" si="370"/>
        <v>0</v>
      </c>
      <c r="O355">
        <f t="shared" si="338"/>
        <v>1</v>
      </c>
      <c r="P355">
        <f t="shared" si="339"/>
        <v>1</v>
      </c>
      <c r="Q355" t="str">
        <f>VLOOKUP(P355,'OEM Prefixes'!$A$1:$B$10,2,FALSE)</f>
        <v>Trilobyte Resistor Company</v>
      </c>
    </row>
    <row r="356" spans="1:17" ht="27" thickBot="1" x14ac:dyDescent="0.3">
      <c r="A356" s="4" t="s">
        <v>4</v>
      </c>
      <c r="B356" s="21">
        <f t="shared" si="336"/>
        <v>1</v>
      </c>
      <c r="C356" s="5">
        <v>100.6889</v>
      </c>
      <c r="D356" s="6">
        <v>8907</v>
      </c>
      <c r="E356">
        <f t="shared" ref="E356:N356" si="371">IF($C356&gt;=D$1,IF($C356&lt;E$1,1,0),0)</f>
        <v>0</v>
      </c>
      <c r="F356">
        <f t="shared" si="371"/>
        <v>0</v>
      </c>
      <c r="G356">
        <f t="shared" si="371"/>
        <v>0</v>
      </c>
      <c r="H356">
        <f t="shared" si="371"/>
        <v>0</v>
      </c>
      <c r="I356">
        <f t="shared" si="371"/>
        <v>0</v>
      </c>
      <c r="J356">
        <f t="shared" si="371"/>
        <v>1</v>
      </c>
      <c r="K356">
        <f t="shared" si="371"/>
        <v>0</v>
      </c>
      <c r="L356">
        <f t="shared" si="371"/>
        <v>0</v>
      </c>
      <c r="M356">
        <f t="shared" si="371"/>
        <v>0</v>
      </c>
      <c r="N356">
        <f t="shared" si="371"/>
        <v>0</v>
      </c>
      <c r="O356">
        <f t="shared" si="338"/>
        <v>1</v>
      </c>
      <c r="P356">
        <f t="shared" si="339"/>
        <v>8</v>
      </c>
      <c r="Q356" t="str">
        <f>VLOOKUP(P356,'OEM Prefixes'!$A$1:$B$10,2,FALSE)</f>
        <v>PE Electronics, Inc.</v>
      </c>
    </row>
    <row r="357" spans="1:17" ht="27" thickBot="1" x14ac:dyDescent="0.3">
      <c r="A357" s="4" t="s">
        <v>5</v>
      </c>
      <c r="B357" s="21">
        <f t="shared" si="336"/>
        <v>0</v>
      </c>
      <c r="C357" s="5">
        <v>101.1045</v>
      </c>
      <c r="D357" s="6">
        <v>5229</v>
      </c>
      <c r="E357">
        <f t="shared" ref="E357:N357" si="372">IF($C357&gt;=D$1,IF($C357&lt;E$1,1,0),0)</f>
        <v>0</v>
      </c>
      <c r="F357">
        <f t="shared" si="372"/>
        <v>0</v>
      </c>
      <c r="G357">
        <f t="shared" si="372"/>
        <v>0</v>
      </c>
      <c r="H357">
        <f t="shared" si="372"/>
        <v>0</v>
      </c>
      <c r="I357">
        <f t="shared" si="372"/>
        <v>0</v>
      </c>
      <c r="J357">
        <f t="shared" si="372"/>
        <v>0</v>
      </c>
      <c r="K357">
        <f t="shared" si="372"/>
        <v>1</v>
      </c>
      <c r="L357">
        <f t="shared" si="372"/>
        <v>0</v>
      </c>
      <c r="M357">
        <f t="shared" si="372"/>
        <v>0</v>
      </c>
      <c r="N357">
        <f t="shared" si="372"/>
        <v>0</v>
      </c>
      <c r="O357">
        <f t="shared" si="338"/>
        <v>1</v>
      </c>
      <c r="P357">
        <f t="shared" si="339"/>
        <v>5</v>
      </c>
      <c r="Q357" t="str">
        <f>VLOOKUP(P357,'OEM Prefixes'!$A$1:$B$10,2,FALSE)</f>
        <v>Trilobyte Resistor Company</v>
      </c>
    </row>
    <row r="358" spans="1:17" ht="27" thickBot="1" x14ac:dyDescent="0.3">
      <c r="A358" s="4" t="s">
        <v>4</v>
      </c>
      <c r="B358" s="21">
        <f t="shared" si="336"/>
        <v>1</v>
      </c>
      <c r="C358" s="5">
        <v>99.947100000000006</v>
      </c>
      <c r="D358" s="6">
        <v>5492</v>
      </c>
      <c r="E358">
        <f t="shared" ref="E358:N358" si="373">IF($C358&gt;=D$1,IF($C358&lt;E$1,1,0),0)</f>
        <v>0</v>
      </c>
      <c r="F358">
        <f t="shared" si="373"/>
        <v>0</v>
      </c>
      <c r="G358">
        <f t="shared" si="373"/>
        <v>0</v>
      </c>
      <c r="H358">
        <f t="shared" si="373"/>
        <v>0</v>
      </c>
      <c r="I358">
        <f t="shared" si="373"/>
        <v>1</v>
      </c>
      <c r="J358">
        <f t="shared" si="373"/>
        <v>0</v>
      </c>
      <c r="K358">
        <f t="shared" si="373"/>
        <v>0</v>
      </c>
      <c r="L358">
        <f t="shared" si="373"/>
        <v>0</v>
      </c>
      <c r="M358">
        <f t="shared" si="373"/>
        <v>0</v>
      </c>
      <c r="N358">
        <f t="shared" si="373"/>
        <v>0</v>
      </c>
      <c r="O358">
        <f t="shared" si="338"/>
        <v>1</v>
      </c>
      <c r="P358">
        <f t="shared" si="339"/>
        <v>5</v>
      </c>
      <c r="Q358" t="str">
        <f>VLOOKUP(P358,'OEM Prefixes'!$A$1:$B$10,2,FALSE)</f>
        <v>Trilobyte Resistor Company</v>
      </c>
    </row>
    <row r="359" spans="1:17" ht="27" thickBot="1" x14ac:dyDescent="0.3">
      <c r="A359" s="4" t="s">
        <v>3</v>
      </c>
      <c r="B359" s="21">
        <f t="shared" si="336"/>
        <v>0</v>
      </c>
      <c r="C359" s="5">
        <v>98.875</v>
      </c>
      <c r="D359" s="6">
        <v>2288</v>
      </c>
      <c r="E359">
        <f t="shared" ref="E359:N359" si="374">IF($C359&gt;=D$1,IF($C359&lt;E$1,1,0),0)</f>
        <v>0</v>
      </c>
      <c r="F359">
        <f t="shared" si="374"/>
        <v>0</v>
      </c>
      <c r="G359">
        <f t="shared" si="374"/>
        <v>0</v>
      </c>
      <c r="H359">
        <f t="shared" si="374"/>
        <v>1</v>
      </c>
      <c r="I359">
        <f t="shared" si="374"/>
        <v>0</v>
      </c>
      <c r="J359">
        <f t="shared" si="374"/>
        <v>0</v>
      </c>
      <c r="K359">
        <f t="shared" si="374"/>
        <v>0</v>
      </c>
      <c r="L359">
        <f t="shared" si="374"/>
        <v>0</v>
      </c>
      <c r="M359">
        <f t="shared" si="374"/>
        <v>0</v>
      </c>
      <c r="N359">
        <f t="shared" si="374"/>
        <v>0</v>
      </c>
      <c r="O359">
        <f t="shared" si="338"/>
        <v>1</v>
      </c>
      <c r="P359">
        <f t="shared" si="339"/>
        <v>2</v>
      </c>
      <c r="Q359" t="str">
        <f>VLOOKUP(P359,'OEM Prefixes'!$A$1:$B$10,2,FALSE)</f>
        <v>PE Electronics, Inc.</v>
      </c>
    </row>
    <row r="360" spans="1:17" ht="27" thickBot="1" x14ac:dyDescent="0.3">
      <c r="A360" s="4" t="s">
        <v>3</v>
      </c>
      <c r="B360" s="21">
        <f t="shared" si="336"/>
        <v>0</v>
      </c>
      <c r="C360" s="5">
        <v>100.4802</v>
      </c>
      <c r="D360" s="6">
        <v>5526</v>
      </c>
      <c r="E360">
        <f t="shared" ref="E360:N360" si="375">IF($C360&gt;=D$1,IF($C360&lt;E$1,1,0),0)</f>
        <v>0</v>
      </c>
      <c r="F360">
        <f t="shared" si="375"/>
        <v>0</v>
      </c>
      <c r="G360">
        <f t="shared" si="375"/>
        <v>0</v>
      </c>
      <c r="H360">
        <f t="shared" si="375"/>
        <v>0</v>
      </c>
      <c r="I360">
        <f t="shared" si="375"/>
        <v>0</v>
      </c>
      <c r="J360">
        <f t="shared" si="375"/>
        <v>1</v>
      </c>
      <c r="K360">
        <f t="shared" si="375"/>
        <v>0</v>
      </c>
      <c r="L360">
        <f t="shared" si="375"/>
        <v>0</v>
      </c>
      <c r="M360">
        <f t="shared" si="375"/>
        <v>0</v>
      </c>
      <c r="N360">
        <f t="shared" si="375"/>
        <v>0</v>
      </c>
      <c r="O360">
        <f t="shared" si="338"/>
        <v>1</v>
      </c>
      <c r="P360">
        <f t="shared" si="339"/>
        <v>5</v>
      </c>
      <c r="Q360" t="str">
        <f>VLOOKUP(P360,'OEM Prefixes'!$A$1:$B$10,2,FALSE)</f>
        <v>Trilobyte Resistor Company</v>
      </c>
    </row>
    <row r="361" spans="1:17" ht="27" thickBot="1" x14ac:dyDescent="0.3">
      <c r="A361" s="4" t="s">
        <v>5</v>
      </c>
      <c r="B361" s="21">
        <f t="shared" si="336"/>
        <v>0</v>
      </c>
      <c r="C361" s="5">
        <v>99.981999999999999</v>
      </c>
      <c r="D361" s="6">
        <v>3250</v>
      </c>
      <c r="E361">
        <f t="shared" ref="E361:N361" si="376">IF($C361&gt;=D$1,IF($C361&lt;E$1,1,0),0)</f>
        <v>0</v>
      </c>
      <c r="F361">
        <f t="shared" si="376"/>
        <v>0</v>
      </c>
      <c r="G361">
        <f t="shared" si="376"/>
        <v>0</v>
      </c>
      <c r="H361">
        <f t="shared" si="376"/>
        <v>0</v>
      </c>
      <c r="I361">
        <f t="shared" si="376"/>
        <v>1</v>
      </c>
      <c r="J361">
        <f t="shared" si="376"/>
        <v>0</v>
      </c>
      <c r="K361">
        <f t="shared" si="376"/>
        <v>0</v>
      </c>
      <c r="L361">
        <f t="shared" si="376"/>
        <v>0</v>
      </c>
      <c r="M361">
        <f t="shared" si="376"/>
        <v>0</v>
      </c>
      <c r="N361">
        <f t="shared" si="376"/>
        <v>0</v>
      </c>
      <c r="O361">
        <f t="shared" si="338"/>
        <v>1</v>
      </c>
      <c r="P361">
        <f t="shared" si="339"/>
        <v>3</v>
      </c>
      <c r="Q361" t="str">
        <f>VLOOKUP(P361,'OEM Prefixes'!$A$1:$B$10,2,FALSE)</f>
        <v>PE Electronics, Inc.</v>
      </c>
    </row>
    <row r="362" spans="1:17" ht="27" thickBot="1" x14ac:dyDescent="0.3">
      <c r="A362" s="4" t="s">
        <v>4</v>
      </c>
      <c r="B362" s="21">
        <f t="shared" si="336"/>
        <v>1</v>
      </c>
      <c r="C362" s="5">
        <v>100.1764</v>
      </c>
      <c r="D362" s="6">
        <v>4435</v>
      </c>
      <c r="E362">
        <f t="shared" ref="E362:N362" si="377">IF($C362&gt;=D$1,IF($C362&lt;E$1,1,0),0)</f>
        <v>0</v>
      </c>
      <c r="F362">
        <f t="shared" si="377"/>
        <v>0</v>
      </c>
      <c r="G362">
        <f t="shared" si="377"/>
        <v>0</v>
      </c>
      <c r="H362">
        <f t="shared" si="377"/>
        <v>0</v>
      </c>
      <c r="I362">
        <f t="shared" si="377"/>
        <v>0</v>
      </c>
      <c r="J362">
        <f t="shared" si="377"/>
        <v>1</v>
      </c>
      <c r="K362">
        <f t="shared" si="377"/>
        <v>0</v>
      </c>
      <c r="L362">
        <f t="shared" si="377"/>
        <v>0</v>
      </c>
      <c r="M362">
        <f t="shared" si="377"/>
        <v>0</v>
      </c>
      <c r="N362">
        <f t="shared" si="377"/>
        <v>0</v>
      </c>
      <c r="O362">
        <f t="shared" si="338"/>
        <v>1</v>
      </c>
      <c r="P362">
        <f t="shared" si="339"/>
        <v>4</v>
      </c>
      <c r="Q362" t="str">
        <f>VLOOKUP(P362,'OEM Prefixes'!$A$1:$B$10,2,FALSE)</f>
        <v>Adams Electric</v>
      </c>
    </row>
    <row r="363" spans="1:17" ht="27" thickBot="1" x14ac:dyDescent="0.3">
      <c r="A363" s="4" t="s">
        <v>3</v>
      </c>
      <c r="B363" s="21">
        <f t="shared" si="336"/>
        <v>0</v>
      </c>
      <c r="C363" s="5">
        <v>101.9602</v>
      </c>
      <c r="D363" s="6">
        <v>4561</v>
      </c>
      <c r="E363">
        <f t="shared" ref="E363:N363" si="378">IF($C363&gt;=D$1,IF($C363&lt;E$1,1,0),0)</f>
        <v>0</v>
      </c>
      <c r="F363">
        <f t="shared" si="378"/>
        <v>0</v>
      </c>
      <c r="G363">
        <f t="shared" si="378"/>
        <v>0</v>
      </c>
      <c r="H363">
        <f t="shared" si="378"/>
        <v>0</v>
      </c>
      <c r="I363">
        <f t="shared" si="378"/>
        <v>0</v>
      </c>
      <c r="J363">
        <f t="shared" si="378"/>
        <v>0</v>
      </c>
      <c r="K363">
        <f t="shared" si="378"/>
        <v>1</v>
      </c>
      <c r="L363">
        <f t="shared" si="378"/>
        <v>0</v>
      </c>
      <c r="M363">
        <f t="shared" si="378"/>
        <v>0</v>
      </c>
      <c r="N363">
        <f t="shared" si="378"/>
        <v>0</v>
      </c>
      <c r="O363">
        <f t="shared" si="338"/>
        <v>1</v>
      </c>
      <c r="P363">
        <f t="shared" si="339"/>
        <v>4</v>
      </c>
      <c r="Q363" t="str">
        <f>VLOOKUP(P363,'OEM Prefixes'!$A$1:$B$10,2,FALSE)</f>
        <v>Adams Electric</v>
      </c>
    </row>
    <row r="364" spans="1:17" ht="27" thickBot="1" x14ac:dyDescent="0.3">
      <c r="A364" s="4" t="s">
        <v>4</v>
      </c>
      <c r="B364" s="21">
        <f t="shared" si="336"/>
        <v>1</v>
      </c>
      <c r="C364" s="5">
        <v>99.4816</v>
      </c>
      <c r="D364" s="6">
        <v>6081</v>
      </c>
      <c r="E364">
        <f t="shared" ref="E364:N364" si="379">IF($C364&gt;=D$1,IF($C364&lt;E$1,1,0),0)</f>
        <v>0</v>
      </c>
      <c r="F364">
        <f t="shared" si="379"/>
        <v>0</v>
      </c>
      <c r="G364">
        <f t="shared" si="379"/>
        <v>0</v>
      </c>
      <c r="H364">
        <f t="shared" si="379"/>
        <v>0</v>
      </c>
      <c r="I364">
        <f t="shared" si="379"/>
        <v>1</v>
      </c>
      <c r="J364">
        <f t="shared" si="379"/>
        <v>0</v>
      </c>
      <c r="K364">
        <f t="shared" si="379"/>
        <v>0</v>
      </c>
      <c r="L364">
        <f t="shared" si="379"/>
        <v>0</v>
      </c>
      <c r="M364">
        <f t="shared" si="379"/>
        <v>0</v>
      </c>
      <c r="N364">
        <f t="shared" si="379"/>
        <v>0</v>
      </c>
      <c r="O364">
        <f t="shared" si="338"/>
        <v>1</v>
      </c>
      <c r="P364">
        <f t="shared" si="339"/>
        <v>6</v>
      </c>
      <c r="Q364" t="str">
        <f>VLOOKUP(P364,'OEM Prefixes'!$A$1:$B$10,2,FALSE)</f>
        <v>Tanks and Trains Electric Company</v>
      </c>
    </row>
    <row r="365" spans="1:17" ht="27" thickBot="1" x14ac:dyDescent="0.3">
      <c r="A365" s="4" t="s">
        <v>4</v>
      </c>
      <c r="B365" s="21">
        <f t="shared" si="336"/>
        <v>1</v>
      </c>
      <c r="C365" s="5">
        <v>99</v>
      </c>
      <c r="D365" s="6">
        <v>1301</v>
      </c>
      <c r="E365">
        <f t="shared" ref="E365:N365" si="380">IF($C365&gt;=D$1,IF($C365&lt;E$1,1,0),0)</f>
        <v>0</v>
      </c>
      <c r="F365">
        <f t="shared" si="380"/>
        <v>0</v>
      </c>
      <c r="G365">
        <f t="shared" si="380"/>
        <v>0</v>
      </c>
      <c r="H365">
        <f t="shared" si="380"/>
        <v>0</v>
      </c>
      <c r="I365">
        <f t="shared" si="380"/>
        <v>1</v>
      </c>
      <c r="J365">
        <f t="shared" si="380"/>
        <v>0</v>
      </c>
      <c r="K365">
        <f t="shared" si="380"/>
        <v>0</v>
      </c>
      <c r="L365">
        <f t="shared" si="380"/>
        <v>0</v>
      </c>
      <c r="M365">
        <f t="shared" si="380"/>
        <v>0</v>
      </c>
      <c r="N365">
        <f t="shared" si="380"/>
        <v>0</v>
      </c>
      <c r="O365">
        <f t="shared" si="338"/>
        <v>1</v>
      </c>
      <c r="P365">
        <f t="shared" si="339"/>
        <v>1</v>
      </c>
      <c r="Q365" t="str">
        <f>VLOOKUP(P365,'OEM Prefixes'!$A$1:$B$10,2,FALSE)</f>
        <v>Trilobyte Resistor Company</v>
      </c>
    </row>
    <row r="366" spans="1:17" ht="27" thickBot="1" x14ac:dyDescent="0.3">
      <c r="A366" s="4" t="s">
        <v>3</v>
      </c>
      <c r="B366" s="21">
        <f t="shared" si="336"/>
        <v>0</v>
      </c>
      <c r="C366" s="5">
        <v>99.711200000000005</v>
      </c>
      <c r="D366" s="6">
        <v>9201</v>
      </c>
      <c r="E366">
        <f t="shared" ref="E366:N366" si="381">IF($C366&gt;=D$1,IF($C366&lt;E$1,1,0),0)</f>
        <v>0</v>
      </c>
      <c r="F366">
        <f t="shared" si="381"/>
        <v>0</v>
      </c>
      <c r="G366">
        <f t="shared" si="381"/>
        <v>0</v>
      </c>
      <c r="H366">
        <f t="shared" si="381"/>
        <v>0</v>
      </c>
      <c r="I366">
        <f t="shared" si="381"/>
        <v>1</v>
      </c>
      <c r="J366">
        <f t="shared" si="381"/>
        <v>0</v>
      </c>
      <c r="K366">
        <f t="shared" si="381"/>
        <v>0</v>
      </c>
      <c r="L366">
        <f t="shared" si="381"/>
        <v>0</v>
      </c>
      <c r="M366">
        <f t="shared" si="381"/>
        <v>0</v>
      </c>
      <c r="N366">
        <f t="shared" si="381"/>
        <v>0</v>
      </c>
      <c r="O366">
        <f t="shared" si="338"/>
        <v>1</v>
      </c>
      <c r="P366">
        <f t="shared" si="339"/>
        <v>9</v>
      </c>
      <c r="Q366" t="str">
        <f>VLOOKUP(P366,'OEM Prefixes'!$A$1:$B$10,2,FALSE)</f>
        <v>Wave Electronics, Inc.</v>
      </c>
    </row>
    <row r="367" spans="1:17" ht="27" thickBot="1" x14ac:dyDescent="0.3">
      <c r="A367" s="4" t="s">
        <v>5</v>
      </c>
      <c r="B367" s="21">
        <f t="shared" si="336"/>
        <v>0</v>
      </c>
      <c r="C367" s="5">
        <v>98.799499999999995</v>
      </c>
      <c r="D367" s="6">
        <v>9730</v>
      </c>
      <c r="E367">
        <f t="shared" ref="E367:N367" si="382">IF($C367&gt;=D$1,IF($C367&lt;E$1,1,0),0)</f>
        <v>0</v>
      </c>
      <c r="F367">
        <f t="shared" si="382"/>
        <v>0</v>
      </c>
      <c r="G367">
        <f t="shared" si="382"/>
        <v>0</v>
      </c>
      <c r="H367">
        <f t="shared" si="382"/>
        <v>1</v>
      </c>
      <c r="I367">
        <f t="shared" si="382"/>
        <v>0</v>
      </c>
      <c r="J367">
        <f t="shared" si="382"/>
        <v>0</v>
      </c>
      <c r="K367">
        <f t="shared" si="382"/>
        <v>0</v>
      </c>
      <c r="L367">
        <f t="shared" si="382"/>
        <v>0</v>
      </c>
      <c r="M367">
        <f t="shared" si="382"/>
        <v>0</v>
      </c>
      <c r="N367">
        <f t="shared" si="382"/>
        <v>0</v>
      </c>
      <c r="O367">
        <f t="shared" si="338"/>
        <v>1</v>
      </c>
      <c r="P367">
        <f t="shared" si="339"/>
        <v>9</v>
      </c>
      <c r="Q367" t="str">
        <f>VLOOKUP(P367,'OEM Prefixes'!$A$1:$B$10,2,FALSE)</f>
        <v>Wave Electronics, Inc.</v>
      </c>
    </row>
    <row r="368" spans="1:17" ht="27" thickBot="1" x14ac:dyDescent="0.3">
      <c r="A368" s="4" t="s">
        <v>5</v>
      </c>
      <c r="B368" s="21">
        <f t="shared" si="336"/>
        <v>0</v>
      </c>
      <c r="C368" s="5">
        <v>103.2</v>
      </c>
      <c r="D368" s="6">
        <v>5096</v>
      </c>
      <c r="E368">
        <f t="shared" ref="E368:N368" si="383">IF($C368&gt;=D$1,IF($C368&lt;E$1,1,0),0)</f>
        <v>0</v>
      </c>
      <c r="F368">
        <f t="shared" si="383"/>
        <v>0</v>
      </c>
      <c r="G368">
        <f t="shared" si="383"/>
        <v>0</v>
      </c>
      <c r="H368">
        <f t="shared" si="383"/>
        <v>0</v>
      </c>
      <c r="I368">
        <f t="shared" si="383"/>
        <v>0</v>
      </c>
      <c r="J368">
        <f t="shared" si="383"/>
        <v>0</v>
      </c>
      <c r="K368">
        <f t="shared" si="383"/>
        <v>0</v>
      </c>
      <c r="L368">
        <f t="shared" si="383"/>
        <v>0</v>
      </c>
      <c r="M368">
        <f t="shared" si="383"/>
        <v>1</v>
      </c>
      <c r="N368">
        <f t="shared" si="383"/>
        <v>0</v>
      </c>
      <c r="O368">
        <f t="shared" si="338"/>
        <v>1</v>
      </c>
      <c r="P368">
        <f t="shared" si="339"/>
        <v>5</v>
      </c>
      <c r="Q368" t="str">
        <f>VLOOKUP(P368,'OEM Prefixes'!$A$1:$B$10,2,FALSE)</f>
        <v>Trilobyte Resistor Company</v>
      </c>
    </row>
    <row r="369" spans="1:17" ht="27" thickBot="1" x14ac:dyDescent="0.3">
      <c r="A369" s="4" t="s">
        <v>4</v>
      </c>
      <c r="B369" s="21">
        <f t="shared" si="336"/>
        <v>1</v>
      </c>
      <c r="C369" s="5">
        <v>99.739900000000006</v>
      </c>
      <c r="D369" s="6">
        <v>9827</v>
      </c>
      <c r="E369">
        <f t="shared" ref="E369:N369" si="384">IF($C369&gt;=D$1,IF($C369&lt;E$1,1,0),0)</f>
        <v>0</v>
      </c>
      <c r="F369">
        <f t="shared" si="384"/>
        <v>0</v>
      </c>
      <c r="G369">
        <f t="shared" si="384"/>
        <v>0</v>
      </c>
      <c r="H369">
        <f t="shared" si="384"/>
        <v>0</v>
      </c>
      <c r="I369">
        <f t="shared" si="384"/>
        <v>1</v>
      </c>
      <c r="J369">
        <f t="shared" si="384"/>
        <v>0</v>
      </c>
      <c r="K369">
        <f t="shared" si="384"/>
        <v>0</v>
      </c>
      <c r="L369">
        <f t="shared" si="384"/>
        <v>0</v>
      </c>
      <c r="M369">
        <f t="shared" si="384"/>
        <v>0</v>
      </c>
      <c r="N369">
        <f t="shared" si="384"/>
        <v>0</v>
      </c>
      <c r="O369">
        <f t="shared" si="338"/>
        <v>1</v>
      </c>
      <c r="P369">
        <f t="shared" si="339"/>
        <v>9</v>
      </c>
      <c r="Q369" t="str">
        <f>VLOOKUP(P369,'OEM Prefixes'!$A$1:$B$10,2,FALSE)</f>
        <v>Wave Electronics, Inc.</v>
      </c>
    </row>
    <row r="370" spans="1:17" ht="27" thickBot="1" x14ac:dyDescent="0.3">
      <c r="A370" s="4" t="s">
        <v>5</v>
      </c>
      <c r="B370" s="21">
        <f t="shared" si="336"/>
        <v>0</v>
      </c>
      <c r="C370" s="5">
        <v>97.619500000000002</v>
      </c>
      <c r="D370" s="6">
        <v>6033</v>
      </c>
      <c r="E370">
        <f t="shared" ref="E370:N370" si="385">IF($C370&gt;=D$1,IF($C370&lt;E$1,1,0),0)</f>
        <v>0</v>
      </c>
      <c r="F370">
        <f t="shared" si="385"/>
        <v>0</v>
      </c>
      <c r="G370">
        <f t="shared" si="385"/>
        <v>1</v>
      </c>
      <c r="H370">
        <f t="shared" si="385"/>
        <v>0</v>
      </c>
      <c r="I370">
        <f t="shared" si="385"/>
        <v>0</v>
      </c>
      <c r="J370">
        <f t="shared" si="385"/>
        <v>0</v>
      </c>
      <c r="K370">
        <f t="shared" si="385"/>
        <v>0</v>
      </c>
      <c r="L370">
        <f t="shared" si="385"/>
        <v>0</v>
      </c>
      <c r="M370">
        <f t="shared" si="385"/>
        <v>0</v>
      </c>
      <c r="N370">
        <f t="shared" si="385"/>
        <v>0</v>
      </c>
      <c r="O370">
        <f t="shared" si="338"/>
        <v>1</v>
      </c>
      <c r="P370">
        <f t="shared" si="339"/>
        <v>6</v>
      </c>
      <c r="Q370" t="str">
        <f>VLOOKUP(P370,'OEM Prefixes'!$A$1:$B$10,2,FALSE)</f>
        <v>Tanks and Trains Electric Company</v>
      </c>
    </row>
    <row r="371" spans="1:17" ht="27" thickBot="1" x14ac:dyDescent="0.3">
      <c r="A371" s="4" t="s">
        <v>4</v>
      </c>
      <c r="B371" s="21">
        <f t="shared" si="336"/>
        <v>1</v>
      </c>
      <c r="C371" s="5">
        <v>100.1681</v>
      </c>
      <c r="D371" s="6">
        <v>4353</v>
      </c>
      <c r="E371">
        <f t="shared" ref="E371:N371" si="386">IF($C371&gt;=D$1,IF($C371&lt;E$1,1,0),0)</f>
        <v>0</v>
      </c>
      <c r="F371">
        <f t="shared" si="386"/>
        <v>0</v>
      </c>
      <c r="G371">
        <f t="shared" si="386"/>
        <v>0</v>
      </c>
      <c r="H371">
        <f t="shared" si="386"/>
        <v>0</v>
      </c>
      <c r="I371">
        <f t="shared" si="386"/>
        <v>0</v>
      </c>
      <c r="J371">
        <f t="shared" si="386"/>
        <v>1</v>
      </c>
      <c r="K371">
        <f t="shared" si="386"/>
        <v>0</v>
      </c>
      <c r="L371">
        <f t="shared" si="386"/>
        <v>0</v>
      </c>
      <c r="M371">
        <f t="shared" si="386"/>
        <v>0</v>
      </c>
      <c r="N371">
        <f t="shared" si="386"/>
        <v>0</v>
      </c>
      <c r="O371">
        <f t="shared" si="338"/>
        <v>1</v>
      </c>
      <c r="P371">
        <f t="shared" si="339"/>
        <v>4</v>
      </c>
      <c r="Q371" t="str">
        <f>VLOOKUP(P371,'OEM Prefixes'!$A$1:$B$10,2,FALSE)</f>
        <v>Adams Electric</v>
      </c>
    </row>
    <row r="372" spans="1:17" ht="27" thickBot="1" x14ac:dyDescent="0.3">
      <c r="A372" s="4" t="s">
        <v>4</v>
      </c>
      <c r="B372" s="21">
        <f t="shared" si="336"/>
        <v>1</v>
      </c>
      <c r="C372" s="5">
        <v>99.998400000000004</v>
      </c>
      <c r="D372" s="6">
        <v>8014</v>
      </c>
      <c r="E372">
        <f t="shared" ref="E372:N372" si="387">IF($C372&gt;=D$1,IF($C372&lt;E$1,1,0),0)</f>
        <v>0</v>
      </c>
      <c r="F372">
        <f t="shared" si="387"/>
        <v>0</v>
      </c>
      <c r="G372">
        <f t="shared" si="387"/>
        <v>0</v>
      </c>
      <c r="H372">
        <f t="shared" si="387"/>
        <v>0</v>
      </c>
      <c r="I372">
        <f t="shared" si="387"/>
        <v>1</v>
      </c>
      <c r="J372">
        <f t="shared" si="387"/>
        <v>0</v>
      </c>
      <c r="K372">
        <f t="shared" si="387"/>
        <v>0</v>
      </c>
      <c r="L372">
        <f t="shared" si="387"/>
        <v>0</v>
      </c>
      <c r="M372">
        <f t="shared" si="387"/>
        <v>0</v>
      </c>
      <c r="N372">
        <f t="shared" si="387"/>
        <v>0</v>
      </c>
      <c r="O372">
        <f t="shared" si="338"/>
        <v>1</v>
      </c>
      <c r="P372">
        <f t="shared" si="339"/>
        <v>8</v>
      </c>
      <c r="Q372" t="str">
        <f>VLOOKUP(P372,'OEM Prefixes'!$A$1:$B$10,2,FALSE)</f>
        <v>PE Electronics, Inc.</v>
      </c>
    </row>
    <row r="373" spans="1:17" ht="27" thickBot="1" x14ac:dyDescent="0.3">
      <c r="A373" s="4" t="s">
        <v>3</v>
      </c>
      <c r="B373" s="21">
        <f t="shared" si="336"/>
        <v>0</v>
      </c>
      <c r="C373" s="5">
        <v>100.1922</v>
      </c>
      <c r="D373" s="6">
        <v>3090</v>
      </c>
      <c r="E373">
        <f t="shared" ref="E373:N373" si="388">IF($C373&gt;=D$1,IF($C373&lt;E$1,1,0),0)</f>
        <v>0</v>
      </c>
      <c r="F373">
        <f t="shared" si="388"/>
        <v>0</v>
      </c>
      <c r="G373">
        <f t="shared" si="388"/>
        <v>0</v>
      </c>
      <c r="H373">
        <f t="shared" si="388"/>
        <v>0</v>
      </c>
      <c r="I373">
        <f t="shared" si="388"/>
        <v>0</v>
      </c>
      <c r="J373">
        <f t="shared" si="388"/>
        <v>1</v>
      </c>
      <c r="K373">
        <f t="shared" si="388"/>
        <v>0</v>
      </c>
      <c r="L373">
        <f t="shared" si="388"/>
        <v>0</v>
      </c>
      <c r="M373">
        <f t="shared" si="388"/>
        <v>0</v>
      </c>
      <c r="N373">
        <f t="shared" si="388"/>
        <v>0</v>
      </c>
      <c r="O373">
        <f t="shared" si="338"/>
        <v>1</v>
      </c>
      <c r="P373">
        <f t="shared" si="339"/>
        <v>3</v>
      </c>
      <c r="Q373" t="str">
        <f>VLOOKUP(P373,'OEM Prefixes'!$A$1:$B$10,2,FALSE)</f>
        <v>PE Electronics, Inc.</v>
      </c>
    </row>
    <row r="374" spans="1:17" ht="27" thickBot="1" x14ac:dyDescent="0.3">
      <c r="A374" s="4" t="s">
        <v>3</v>
      </c>
      <c r="B374" s="21">
        <f t="shared" si="336"/>
        <v>0</v>
      </c>
      <c r="C374" s="5">
        <v>101.34480000000001</v>
      </c>
      <c r="D374" s="6">
        <v>7284</v>
      </c>
      <c r="E374">
        <f t="shared" ref="E374:N374" si="389">IF($C374&gt;=D$1,IF($C374&lt;E$1,1,0),0)</f>
        <v>0</v>
      </c>
      <c r="F374">
        <f t="shared" si="389"/>
        <v>0</v>
      </c>
      <c r="G374">
        <f t="shared" si="389"/>
        <v>0</v>
      </c>
      <c r="H374">
        <f t="shared" si="389"/>
        <v>0</v>
      </c>
      <c r="I374">
        <f t="shared" si="389"/>
        <v>0</v>
      </c>
      <c r="J374">
        <f t="shared" si="389"/>
        <v>0</v>
      </c>
      <c r="K374">
        <f t="shared" si="389"/>
        <v>1</v>
      </c>
      <c r="L374">
        <f t="shared" si="389"/>
        <v>0</v>
      </c>
      <c r="M374">
        <f t="shared" si="389"/>
        <v>0</v>
      </c>
      <c r="N374">
        <f t="shared" si="389"/>
        <v>0</v>
      </c>
      <c r="O374">
        <f t="shared" si="338"/>
        <v>1</v>
      </c>
      <c r="P374">
        <f t="shared" si="339"/>
        <v>7</v>
      </c>
      <c r="Q374" t="str">
        <f>VLOOKUP(P374,'OEM Prefixes'!$A$1:$B$10,2,FALSE)</f>
        <v>PE Electronics, Inc.</v>
      </c>
    </row>
    <row r="375" spans="1:17" ht="27" thickBot="1" x14ac:dyDescent="0.3">
      <c r="A375" s="4" t="s">
        <v>3</v>
      </c>
      <c r="B375" s="21">
        <f t="shared" si="336"/>
        <v>0</v>
      </c>
      <c r="C375" s="5">
        <v>100.00020000000001</v>
      </c>
      <c r="D375" s="6">
        <v>1853</v>
      </c>
      <c r="E375">
        <f t="shared" ref="E375:N375" si="390">IF($C375&gt;=D$1,IF($C375&lt;E$1,1,0),0)</f>
        <v>0</v>
      </c>
      <c r="F375">
        <f t="shared" si="390"/>
        <v>0</v>
      </c>
      <c r="G375">
        <f t="shared" si="390"/>
        <v>0</v>
      </c>
      <c r="H375">
        <f t="shared" si="390"/>
        <v>0</v>
      </c>
      <c r="I375">
        <f t="shared" si="390"/>
        <v>0</v>
      </c>
      <c r="J375">
        <f t="shared" si="390"/>
        <v>1</v>
      </c>
      <c r="K375">
        <f t="shared" si="390"/>
        <v>0</v>
      </c>
      <c r="L375">
        <f t="shared" si="390"/>
        <v>0</v>
      </c>
      <c r="M375">
        <f t="shared" si="390"/>
        <v>0</v>
      </c>
      <c r="N375">
        <f t="shared" si="390"/>
        <v>0</v>
      </c>
      <c r="O375">
        <f t="shared" si="338"/>
        <v>1</v>
      </c>
      <c r="P375">
        <f t="shared" si="339"/>
        <v>1</v>
      </c>
      <c r="Q375" t="str">
        <f>VLOOKUP(P375,'OEM Prefixes'!$A$1:$B$10,2,FALSE)</f>
        <v>Trilobyte Resistor Company</v>
      </c>
    </row>
    <row r="376" spans="1:17" ht="27" thickBot="1" x14ac:dyDescent="0.3">
      <c r="A376" s="4" t="s">
        <v>5</v>
      </c>
      <c r="B376" s="21">
        <f t="shared" si="336"/>
        <v>0</v>
      </c>
      <c r="C376" s="5">
        <v>97.688000000000002</v>
      </c>
      <c r="D376" s="6">
        <v>7962</v>
      </c>
      <c r="E376">
        <f t="shared" ref="E376:N376" si="391">IF($C376&gt;=D$1,IF($C376&lt;E$1,1,0),0)</f>
        <v>0</v>
      </c>
      <c r="F376">
        <f t="shared" si="391"/>
        <v>0</v>
      </c>
      <c r="G376">
        <f t="shared" si="391"/>
        <v>1</v>
      </c>
      <c r="H376">
        <f t="shared" si="391"/>
        <v>0</v>
      </c>
      <c r="I376">
        <f t="shared" si="391"/>
        <v>0</v>
      </c>
      <c r="J376">
        <f t="shared" si="391"/>
        <v>0</v>
      </c>
      <c r="K376">
        <f t="shared" si="391"/>
        <v>0</v>
      </c>
      <c r="L376">
        <f t="shared" si="391"/>
        <v>0</v>
      </c>
      <c r="M376">
        <f t="shared" si="391"/>
        <v>0</v>
      </c>
      <c r="N376">
        <f t="shared" si="391"/>
        <v>0</v>
      </c>
      <c r="O376">
        <f t="shared" si="338"/>
        <v>1</v>
      </c>
      <c r="P376">
        <f t="shared" si="339"/>
        <v>7</v>
      </c>
      <c r="Q376" t="str">
        <f>VLOOKUP(P376,'OEM Prefixes'!$A$1:$B$10,2,FALSE)</f>
        <v>PE Electronics, Inc.</v>
      </c>
    </row>
    <row r="377" spans="1:17" ht="27" thickBot="1" x14ac:dyDescent="0.3">
      <c r="A377" s="4" t="s">
        <v>3</v>
      </c>
      <c r="B377" s="21">
        <f t="shared" si="336"/>
        <v>0</v>
      </c>
      <c r="C377" s="5">
        <v>99.663799999999995</v>
      </c>
      <c r="D377" s="6">
        <v>7756</v>
      </c>
      <c r="E377">
        <f t="shared" ref="E377:N377" si="392">IF($C377&gt;=D$1,IF($C377&lt;E$1,1,0),0)</f>
        <v>0</v>
      </c>
      <c r="F377">
        <f t="shared" si="392"/>
        <v>0</v>
      </c>
      <c r="G377">
        <f t="shared" si="392"/>
        <v>0</v>
      </c>
      <c r="H377">
        <f t="shared" si="392"/>
        <v>0</v>
      </c>
      <c r="I377">
        <f t="shared" si="392"/>
        <v>1</v>
      </c>
      <c r="J377">
        <f t="shared" si="392"/>
        <v>0</v>
      </c>
      <c r="K377">
        <f t="shared" si="392"/>
        <v>0</v>
      </c>
      <c r="L377">
        <f t="shared" si="392"/>
        <v>0</v>
      </c>
      <c r="M377">
        <f t="shared" si="392"/>
        <v>0</v>
      </c>
      <c r="N377">
        <f t="shared" si="392"/>
        <v>0</v>
      </c>
      <c r="O377">
        <f t="shared" si="338"/>
        <v>1</v>
      </c>
      <c r="P377">
        <f t="shared" si="339"/>
        <v>7</v>
      </c>
      <c r="Q377" t="str">
        <f>VLOOKUP(P377,'OEM Prefixes'!$A$1:$B$10,2,FALSE)</f>
        <v>PE Electronics, Inc.</v>
      </c>
    </row>
    <row r="378" spans="1:17" ht="27" thickBot="1" x14ac:dyDescent="0.3">
      <c r="A378" s="4" t="s">
        <v>3</v>
      </c>
      <c r="B378" s="21">
        <f t="shared" si="336"/>
        <v>0</v>
      </c>
      <c r="C378" s="5">
        <v>99.206199999999995</v>
      </c>
      <c r="D378" s="6">
        <v>2504</v>
      </c>
      <c r="E378">
        <f t="shared" ref="E378:N378" si="393">IF($C378&gt;=D$1,IF($C378&lt;E$1,1,0),0)</f>
        <v>0</v>
      </c>
      <c r="F378">
        <f t="shared" si="393"/>
        <v>0</v>
      </c>
      <c r="G378">
        <f t="shared" si="393"/>
        <v>0</v>
      </c>
      <c r="H378">
        <f t="shared" si="393"/>
        <v>0</v>
      </c>
      <c r="I378">
        <f t="shared" si="393"/>
        <v>1</v>
      </c>
      <c r="J378">
        <f t="shared" si="393"/>
        <v>0</v>
      </c>
      <c r="K378">
        <f t="shared" si="393"/>
        <v>0</v>
      </c>
      <c r="L378">
        <f t="shared" si="393"/>
        <v>0</v>
      </c>
      <c r="M378">
        <f t="shared" si="393"/>
        <v>0</v>
      </c>
      <c r="N378">
        <f t="shared" si="393"/>
        <v>0</v>
      </c>
      <c r="O378">
        <f t="shared" si="338"/>
        <v>1</v>
      </c>
      <c r="P378">
        <f t="shared" si="339"/>
        <v>2</v>
      </c>
      <c r="Q378" t="str">
        <f>VLOOKUP(P378,'OEM Prefixes'!$A$1:$B$10,2,FALSE)</f>
        <v>PE Electronics, Inc.</v>
      </c>
    </row>
    <row r="379" spans="1:17" ht="27" thickBot="1" x14ac:dyDescent="0.3">
      <c r="A379" s="4" t="s">
        <v>5</v>
      </c>
      <c r="B379" s="21">
        <f t="shared" si="336"/>
        <v>0</v>
      </c>
      <c r="C379" s="5">
        <v>98.317999999999998</v>
      </c>
      <c r="D379" s="6">
        <v>5113</v>
      </c>
      <c r="E379">
        <f t="shared" ref="E379:N379" si="394">IF($C379&gt;=D$1,IF($C379&lt;E$1,1,0),0)</f>
        <v>0</v>
      </c>
      <c r="F379">
        <f t="shared" si="394"/>
        <v>0</v>
      </c>
      <c r="G379">
        <f t="shared" si="394"/>
        <v>0</v>
      </c>
      <c r="H379">
        <f t="shared" si="394"/>
        <v>1</v>
      </c>
      <c r="I379">
        <f t="shared" si="394"/>
        <v>0</v>
      </c>
      <c r="J379">
        <f t="shared" si="394"/>
        <v>0</v>
      </c>
      <c r="K379">
        <f t="shared" si="394"/>
        <v>0</v>
      </c>
      <c r="L379">
        <f t="shared" si="394"/>
        <v>0</v>
      </c>
      <c r="M379">
        <f t="shared" si="394"/>
        <v>0</v>
      </c>
      <c r="N379">
        <f t="shared" si="394"/>
        <v>0</v>
      </c>
      <c r="O379">
        <f t="shared" si="338"/>
        <v>1</v>
      </c>
      <c r="P379">
        <f t="shared" si="339"/>
        <v>5</v>
      </c>
      <c r="Q379" t="str">
        <f>VLOOKUP(P379,'OEM Prefixes'!$A$1:$B$10,2,FALSE)</f>
        <v>Trilobyte Resistor Company</v>
      </c>
    </row>
    <row r="380" spans="1:17" ht="27" thickBot="1" x14ac:dyDescent="0.3">
      <c r="A380" s="4" t="s">
        <v>5</v>
      </c>
      <c r="B380" s="21">
        <f t="shared" si="336"/>
        <v>0</v>
      </c>
      <c r="C380" s="5">
        <v>97.479500000000002</v>
      </c>
      <c r="D380" s="6">
        <v>5806</v>
      </c>
      <c r="E380">
        <f t="shared" ref="E380:N380" si="395">IF($C380&gt;=D$1,IF($C380&lt;E$1,1,0),0)</f>
        <v>0</v>
      </c>
      <c r="F380">
        <f t="shared" si="395"/>
        <v>0</v>
      </c>
      <c r="G380">
        <f t="shared" si="395"/>
        <v>1</v>
      </c>
      <c r="H380">
        <f t="shared" si="395"/>
        <v>0</v>
      </c>
      <c r="I380">
        <f t="shared" si="395"/>
        <v>0</v>
      </c>
      <c r="J380">
        <f t="shared" si="395"/>
        <v>0</v>
      </c>
      <c r="K380">
        <f t="shared" si="395"/>
        <v>0</v>
      </c>
      <c r="L380">
        <f t="shared" si="395"/>
        <v>0</v>
      </c>
      <c r="M380">
        <f t="shared" si="395"/>
        <v>0</v>
      </c>
      <c r="N380">
        <f t="shared" si="395"/>
        <v>0</v>
      </c>
      <c r="O380">
        <f t="shared" si="338"/>
        <v>1</v>
      </c>
      <c r="P380">
        <f t="shared" si="339"/>
        <v>5</v>
      </c>
      <c r="Q380" t="str">
        <f>VLOOKUP(P380,'OEM Prefixes'!$A$1:$B$10,2,FALSE)</f>
        <v>Trilobyte Resistor Company</v>
      </c>
    </row>
    <row r="381" spans="1:17" ht="27" thickBot="1" x14ac:dyDescent="0.3">
      <c r="A381" s="4" t="s">
        <v>4</v>
      </c>
      <c r="B381" s="21">
        <f t="shared" si="336"/>
        <v>1</v>
      </c>
      <c r="C381" s="5">
        <v>100.1764</v>
      </c>
      <c r="D381" s="6">
        <v>9381</v>
      </c>
      <c r="E381">
        <f t="shared" ref="E381:N381" si="396">IF($C381&gt;=D$1,IF($C381&lt;E$1,1,0),0)</f>
        <v>0</v>
      </c>
      <c r="F381">
        <f t="shared" si="396"/>
        <v>0</v>
      </c>
      <c r="G381">
        <f t="shared" si="396"/>
        <v>0</v>
      </c>
      <c r="H381">
        <f t="shared" si="396"/>
        <v>0</v>
      </c>
      <c r="I381">
        <f t="shared" si="396"/>
        <v>0</v>
      </c>
      <c r="J381">
        <f t="shared" si="396"/>
        <v>1</v>
      </c>
      <c r="K381">
        <f t="shared" si="396"/>
        <v>0</v>
      </c>
      <c r="L381">
        <f t="shared" si="396"/>
        <v>0</v>
      </c>
      <c r="M381">
        <f t="shared" si="396"/>
        <v>0</v>
      </c>
      <c r="N381">
        <f t="shared" si="396"/>
        <v>0</v>
      </c>
      <c r="O381">
        <f t="shared" si="338"/>
        <v>1</v>
      </c>
      <c r="P381">
        <f t="shared" si="339"/>
        <v>9</v>
      </c>
      <c r="Q381" t="str">
        <f>VLOOKUP(P381,'OEM Prefixes'!$A$1:$B$10,2,FALSE)</f>
        <v>Wave Electronics, Inc.</v>
      </c>
    </row>
    <row r="382" spans="1:17" ht="27" thickBot="1" x14ac:dyDescent="0.3">
      <c r="A382" s="4" t="s">
        <v>4</v>
      </c>
      <c r="B382" s="21">
        <f t="shared" si="336"/>
        <v>1</v>
      </c>
      <c r="C382" s="5">
        <v>100.01439999999999</v>
      </c>
      <c r="D382" s="6">
        <v>8668</v>
      </c>
      <c r="E382">
        <f t="shared" ref="E382:N382" si="397">IF($C382&gt;=D$1,IF($C382&lt;E$1,1,0),0)</f>
        <v>0</v>
      </c>
      <c r="F382">
        <f t="shared" si="397"/>
        <v>0</v>
      </c>
      <c r="G382">
        <f t="shared" si="397"/>
        <v>0</v>
      </c>
      <c r="H382">
        <f t="shared" si="397"/>
        <v>0</v>
      </c>
      <c r="I382">
        <f t="shared" si="397"/>
        <v>0</v>
      </c>
      <c r="J382">
        <f t="shared" si="397"/>
        <v>1</v>
      </c>
      <c r="K382">
        <f t="shared" si="397"/>
        <v>0</v>
      </c>
      <c r="L382">
        <f t="shared" si="397"/>
        <v>0</v>
      </c>
      <c r="M382">
        <f t="shared" si="397"/>
        <v>0</v>
      </c>
      <c r="N382">
        <f t="shared" si="397"/>
        <v>0</v>
      </c>
      <c r="O382">
        <f t="shared" si="338"/>
        <v>1</v>
      </c>
      <c r="P382">
        <f t="shared" si="339"/>
        <v>8</v>
      </c>
      <c r="Q382" t="str">
        <f>VLOOKUP(P382,'OEM Prefixes'!$A$1:$B$10,2,FALSE)</f>
        <v>PE Electronics, Inc.</v>
      </c>
    </row>
    <row r="383" spans="1:17" ht="27" thickBot="1" x14ac:dyDescent="0.3">
      <c r="A383" s="4" t="s">
        <v>4</v>
      </c>
      <c r="B383" s="21">
        <f t="shared" si="336"/>
        <v>1</v>
      </c>
      <c r="C383" s="5">
        <v>100.7056</v>
      </c>
      <c r="D383" s="6">
        <v>4284</v>
      </c>
      <c r="E383">
        <f t="shared" ref="E383:N383" si="398">IF($C383&gt;=D$1,IF($C383&lt;E$1,1,0),0)</f>
        <v>0</v>
      </c>
      <c r="F383">
        <f t="shared" si="398"/>
        <v>0</v>
      </c>
      <c r="G383">
        <f t="shared" si="398"/>
        <v>0</v>
      </c>
      <c r="H383">
        <f t="shared" si="398"/>
        <v>0</v>
      </c>
      <c r="I383">
        <f t="shared" si="398"/>
        <v>0</v>
      </c>
      <c r="J383">
        <f t="shared" si="398"/>
        <v>1</v>
      </c>
      <c r="K383">
        <f t="shared" si="398"/>
        <v>0</v>
      </c>
      <c r="L383">
        <f t="shared" si="398"/>
        <v>0</v>
      </c>
      <c r="M383">
        <f t="shared" si="398"/>
        <v>0</v>
      </c>
      <c r="N383">
        <f t="shared" si="398"/>
        <v>0</v>
      </c>
      <c r="O383">
        <f t="shared" si="338"/>
        <v>1</v>
      </c>
      <c r="P383">
        <f t="shared" si="339"/>
        <v>4</v>
      </c>
      <c r="Q383" t="str">
        <f>VLOOKUP(P383,'OEM Prefixes'!$A$1:$B$10,2,FALSE)</f>
        <v>Adams Electric</v>
      </c>
    </row>
    <row r="384" spans="1:17" ht="27" thickBot="1" x14ac:dyDescent="0.3">
      <c r="A384" s="4" t="s">
        <v>3</v>
      </c>
      <c r="B384" s="21">
        <f t="shared" si="336"/>
        <v>0</v>
      </c>
      <c r="C384" s="5">
        <v>99.206199999999995</v>
      </c>
      <c r="D384" s="6">
        <v>5396</v>
      </c>
      <c r="E384">
        <f t="shared" ref="E384:N384" si="399">IF($C384&gt;=D$1,IF($C384&lt;E$1,1,0),0)</f>
        <v>0</v>
      </c>
      <c r="F384">
        <f t="shared" si="399"/>
        <v>0</v>
      </c>
      <c r="G384">
        <f t="shared" si="399"/>
        <v>0</v>
      </c>
      <c r="H384">
        <f t="shared" si="399"/>
        <v>0</v>
      </c>
      <c r="I384">
        <f t="shared" si="399"/>
        <v>1</v>
      </c>
      <c r="J384">
        <f t="shared" si="399"/>
        <v>0</v>
      </c>
      <c r="K384">
        <f t="shared" si="399"/>
        <v>0</v>
      </c>
      <c r="L384">
        <f t="shared" si="399"/>
        <v>0</v>
      </c>
      <c r="M384">
        <f t="shared" si="399"/>
        <v>0</v>
      </c>
      <c r="N384">
        <f t="shared" si="399"/>
        <v>0</v>
      </c>
      <c r="O384">
        <f t="shared" si="338"/>
        <v>1</v>
      </c>
      <c r="P384">
        <f t="shared" si="339"/>
        <v>5</v>
      </c>
      <c r="Q384" t="str">
        <f>VLOOKUP(P384,'OEM Prefixes'!$A$1:$B$10,2,FALSE)</f>
        <v>Trilobyte Resistor Company</v>
      </c>
    </row>
    <row r="385" spans="1:17" ht="27" thickBot="1" x14ac:dyDescent="0.3">
      <c r="A385" s="4" t="s">
        <v>4</v>
      </c>
      <c r="B385" s="21">
        <f t="shared" si="336"/>
        <v>1</v>
      </c>
      <c r="C385" s="5">
        <v>100.98009999999999</v>
      </c>
      <c r="D385" s="6">
        <v>9723</v>
      </c>
      <c r="E385">
        <f t="shared" ref="E385:N385" si="400">IF($C385&gt;=D$1,IF($C385&lt;E$1,1,0),0)</f>
        <v>0</v>
      </c>
      <c r="F385">
        <f t="shared" si="400"/>
        <v>0</v>
      </c>
      <c r="G385">
        <f t="shared" si="400"/>
        <v>0</v>
      </c>
      <c r="H385">
        <f t="shared" si="400"/>
        <v>0</v>
      </c>
      <c r="I385">
        <f t="shared" si="400"/>
        <v>0</v>
      </c>
      <c r="J385">
        <f t="shared" si="400"/>
        <v>1</v>
      </c>
      <c r="K385">
        <f t="shared" si="400"/>
        <v>0</v>
      </c>
      <c r="L385">
        <f t="shared" si="400"/>
        <v>0</v>
      </c>
      <c r="M385">
        <f t="shared" si="400"/>
        <v>0</v>
      </c>
      <c r="N385">
        <f t="shared" si="400"/>
        <v>0</v>
      </c>
      <c r="O385">
        <f t="shared" si="338"/>
        <v>1</v>
      </c>
      <c r="P385">
        <f t="shared" si="339"/>
        <v>9</v>
      </c>
      <c r="Q385" t="str">
        <f>VLOOKUP(P385,'OEM Prefixes'!$A$1:$B$10,2,FALSE)</f>
        <v>Wave Electronics, Inc.</v>
      </c>
    </row>
    <row r="386" spans="1:17" ht="27" thickBot="1" x14ac:dyDescent="0.3">
      <c r="A386" s="4" t="s">
        <v>5</v>
      </c>
      <c r="B386" s="21">
        <f t="shared" si="336"/>
        <v>0</v>
      </c>
      <c r="C386" s="5">
        <v>102.5205</v>
      </c>
      <c r="D386" s="6">
        <v>4251</v>
      </c>
      <c r="E386">
        <f t="shared" ref="E386:N386" si="401">IF($C386&gt;=D$1,IF($C386&lt;E$1,1,0),0)</f>
        <v>0</v>
      </c>
      <c r="F386">
        <f t="shared" si="401"/>
        <v>0</v>
      </c>
      <c r="G386">
        <f t="shared" si="401"/>
        <v>0</v>
      </c>
      <c r="H386">
        <f t="shared" si="401"/>
        <v>0</v>
      </c>
      <c r="I386">
        <f t="shared" si="401"/>
        <v>0</v>
      </c>
      <c r="J386">
        <f t="shared" si="401"/>
        <v>0</v>
      </c>
      <c r="K386">
        <f t="shared" si="401"/>
        <v>0</v>
      </c>
      <c r="L386">
        <f t="shared" si="401"/>
        <v>1</v>
      </c>
      <c r="M386">
        <f t="shared" si="401"/>
        <v>0</v>
      </c>
      <c r="N386">
        <f t="shared" si="401"/>
        <v>0</v>
      </c>
      <c r="O386">
        <f t="shared" si="338"/>
        <v>1</v>
      </c>
      <c r="P386">
        <f t="shared" si="339"/>
        <v>4</v>
      </c>
      <c r="Q386" t="str">
        <f>VLOOKUP(P386,'OEM Prefixes'!$A$1:$B$10,2,FALSE)</f>
        <v>Adams Electric</v>
      </c>
    </row>
    <row r="387" spans="1:17" ht="27" thickBot="1" x14ac:dyDescent="0.3">
      <c r="A387" s="4" t="s">
        <v>3</v>
      </c>
      <c r="B387" s="21">
        <f t="shared" si="336"/>
        <v>0</v>
      </c>
      <c r="C387" s="5">
        <v>99.987200000000001</v>
      </c>
      <c r="D387" s="6">
        <v>5048</v>
      </c>
      <c r="E387">
        <f t="shared" ref="E387:N387" si="402">IF($C387&gt;=D$1,IF($C387&lt;E$1,1,0),0)</f>
        <v>0</v>
      </c>
      <c r="F387">
        <f t="shared" si="402"/>
        <v>0</v>
      </c>
      <c r="G387">
        <f t="shared" si="402"/>
        <v>0</v>
      </c>
      <c r="H387">
        <f t="shared" si="402"/>
        <v>0</v>
      </c>
      <c r="I387">
        <f t="shared" si="402"/>
        <v>1</v>
      </c>
      <c r="J387">
        <f t="shared" si="402"/>
        <v>0</v>
      </c>
      <c r="K387">
        <f t="shared" si="402"/>
        <v>0</v>
      </c>
      <c r="L387">
        <f t="shared" si="402"/>
        <v>0</v>
      </c>
      <c r="M387">
        <f t="shared" si="402"/>
        <v>0</v>
      </c>
      <c r="N387">
        <f t="shared" si="402"/>
        <v>0</v>
      </c>
      <c r="O387">
        <f t="shared" si="338"/>
        <v>1</v>
      </c>
      <c r="P387">
        <f t="shared" si="339"/>
        <v>5</v>
      </c>
      <c r="Q387" t="str">
        <f>VLOOKUP(P387,'OEM Prefixes'!$A$1:$B$10,2,FALSE)</f>
        <v>Trilobyte Resistor Company</v>
      </c>
    </row>
    <row r="388" spans="1:17" ht="27" thickBot="1" x14ac:dyDescent="0.3">
      <c r="A388" s="4" t="s">
        <v>5</v>
      </c>
      <c r="B388" s="21">
        <f t="shared" ref="B388:B451" si="403">IF(IFERROR(SEARCH("1%",A388),0)&gt;0,1,0)</f>
        <v>0</v>
      </c>
      <c r="C388" s="5">
        <v>101.8</v>
      </c>
      <c r="D388" s="6">
        <v>9955</v>
      </c>
      <c r="E388">
        <f t="shared" ref="E388:N388" si="404">IF($C388&gt;=D$1,IF($C388&lt;E$1,1,0),0)</f>
        <v>0</v>
      </c>
      <c r="F388">
        <f t="shared" si="404"/>
        <v>0</v>
      </c>
      <c r="G388">
        <f t="shared" si="404"/>
        <v>0</v>
      </c>
      <c r="H388">
        <f t="shared" si="404"/>
        <v>0</v>
      </c>
      <c r="I388">
        <f t="shared" si="404"/>
        <v>0</v>
      </c>
      <c r="J388">
        <f t="shared" si="404"/>
        <v>0</v>
      </c>
      <c r="K388">
        <f t="shared" si="404"/>
        <v>1</v>
      </c>
      <c r="L388">
        <f t="shared" si="404"/>
        <v>0</v>
      </c>
      <c r="M388">
        <f t="shared" si="404"/>
        <v>0</v>
      </c>
      <c r="N388">
        <f t="shared" si="404"/>
        <v>0</v>
      </c>
      <c r="O388">
        <f t="shared" ref="O388:O451" si="405">SUM(E388:N388)</f>
        <v>1</v>
      </c>
      <c r="P388">
        <f t="shared" ref="P388:P451" si="406">VALUE(LEFT(D388,1))</f>
        <v>9</v>
      </c>
      <c r="Q388" t="str">
        <f>VLOOKUP(P388,'OEM Prefixes'!$A$1:$B$10,2,FALSE)</f>
        <v>Wave Electronics, Inc.</v>
      </c>
    </row>
    <row r="389" spans="1:17" ht="27" thickBot="1" x14ac:dyDescent="0.3">
      <c r="A389" s="4" t="s">
        <v>3</v>
      </c>
      <c r="B389" s="21">
        <f t="shared" si="403"/>
        <v>0</v>
      </c>
      <c r="C389" s="5">
        <v>99.28</v>
      </c>
      <c r="D389" s="6">
        <v>9801</v>
      </c>
      <c r="E389">
        <f t="shared" ref="E389:N389" si="407">IF($C389&gt;=D$1,IF($C389&lt;E$1,1,0),0)</f>
        <v>0</v>
      </c>
      <c r="F389">
        <f t="shared" si="407"/>
        <v>0</v>
      </c>
      <c r="G389">
        <f t="shared" si="407"/>
        <v>0</v>
      </c>
      <c r="H389">
        <f t="shared" si="407"/>
        <v>0</v>
      </c>
      <c r="I389">
        <f t="shared" si="407"/>
        <v>1</v>
      </c>
      <c r="J389">
        <f t="shared" si="407"/>
        <v>0</v>
      </c>
      <c r="K389">
        <f t="shared" si="407"/>
        <v>0</v>
      </c>
      <c r="L389">
        <f t="shared" si="407"/>
        <v>0</v>
      </c>
      <c r="M389">
        <f t="shared" si="407"/>
        <v>0</v>
      </c>
      <c r="N389">
        <f t="shared" si="407"/>
        <v>0</v>
      </c>
      <c r="O389">
        <f t="shared" si="405"/>
        <v>1</v>
      </c>
      <c r="P389">
        <f t="shared" si="406"/>
        <v>9</v>
      </c>
      <c r="Q389" t="str">
        <f>VLOOKUP(P389,'OEM Prefixes'!$A$1:$B$10,2,FALSE)</f>
        <v>Wave Electronics, Inc.</v>
      </c>
    </row>
    <row r="390" spans="1:17" ht="27" thickBot="1" x14ac:dyDescent="0.3">
      <c r="A390" s="4" t="s">
        <v>4</v>
      </c>
      <c r="B390" s="21">
        <f t="shared" si="403"/>
        <v>1</v>
      </c>
      <c r="C390" s="5">
        <v>100.1849</v>
      </c>
      <c r="D390" s="6">
        <v>4905</v>
      </c>
      <c r="E390">
        <f t="shared" ref="E390:N390" si="408">IF($C390&gt;=D$1,IF($C390&lt;E$1,1,0),0)</f>
        <v>0</v>
      </c>
      <c r="F390">
        <f t="shared" si="408"/>
        <v>0</v>
      </c>
      <c r="G390">
        <f t="shared" si="408"/>
        <v>0</v>
      </c>
      <c r="H390">
        <f t="shared" si="408"/>
        <v>0</v>
      </c>
      <c r="I390">
        <f t="shared" si="408"/>
        <v>0</v>
      </c>
      <c r="J390">
        <f t="shared" si="408"/>
        <v>1</v>
      </c>
      <c r="K390">
        <f t="shared" si="408"/>
        <v>0</v>
      </c>
      <c r="L390">
        <f t="shared" si="408"/>
        <v>0</v>
      </c>
      <c r="M390">
        <f t="shared" si="408"/>
        <v>0</v>
      </c>
      <c r="N390">
        <f t="shared" si="408"/>
        <v>0</v>
      </c>
      <c r="O390">
        <f t="shared" si="405"/>
        <v>1</v>
      </c>
      <c r="P390">
        <f t="shared" si="406"/>
        <v>4</v>
      </c>
      <c r="Q390" t="str">
        <f>VLOOKUP(P390,'OEM Prefixes'!$A$1:$B$10,2,FALSE)</f>
        <v>Adams Electric</v>
      </c>
    </row>
    <row r="391" spans="1:17" ht="27" thickBot="1" x14ac:dyDescent="0.3">
      <c r="A391" s="4" t="s">
        <v>5</v>
      </c>
      <c r="B391" s="21">
        <f t="shared" si="403"/>
        <v>0</v>
      </c>
      <c r="C391" s="5">
        <v>99.855500000000006</v>
      </c>
      <c r="D391" s="6">
        <v>4466</v>
      </c>
      <c r="E391">
        <f t="shared" ref="E391:N391" si="409">IF($C391&gt;=D$1,IF($C391&lt;E$1,1,0),0)</f>
        <v>0</v>
      </c>
      <c r="F391">
        <f t="shared" si="409"/>
        <v>0</v>
      </c>
      <c r="G391">
        <f t="shared" si="409"/>
        <v>0</v>
      </c>
      <c r="H391">
        <f t="shared" si="409"/>
        <v>0</v>
      </c>
      <c r="I391">
        <f t="shared" si="409"/>
        <v>1</v>
      </c>
      <c r="J391">
        <f t="shared" si="409"/>
        <v>0</v>
      </c>
      <c r="K391">
        <f t="shared" si="409"/>
        <v>0</v>
      </c>
      <c r="L391">
        <f t="shared" si="409"/>
        <v>0</v>
      </c>
      <c r="M391">
        <f t="shared" si="409"/>
        <v>0</v>
      </c>
      <c r="N391">
        <f t="shared" si="409"/>
        <v>0</v>
      </c>
      <c r="O391">
        <f t="shared" si="405"/>
        <v>1</v>
      </c>
      <c r="P391">
        <f t="shared" si="406"/>
        <v>4</v>
      </c>
      <c r="Q391" t="str">
        <f>VLOOKUP(P391,'OEM Prefixes'!$A$1:$B$10,2,FALSE)</f>
        <v>Adams Electric</v>
      </c>
    </row>
    <row r="392" spans="1:17" ht="27" thickBot="1" x14ac:dyDescent="0.3">
      <c r="A392" s="4" t="s">
        <v>5</v>
      </c>
      <c r="B392" s="21">
        <f t="shared" si="403"/>
        <v>0</v>
      </c>
      <c r="C392" s="5">
        <v>100.968</v>
      </c>
      <c r="D392" s="6">
        <v>3235</v>
      </c>
      <c r="E392">
        <f t="shared" ref="E392:N392" si="410">IF($C392&gt;=D$1,IF($C392&lt;E$1,1,0),0)</f>
        <v>0</v>
      </c>
      <c r="F392">
        <f t="shared" si="410"/>
        <v>0</v>
      </c>
      <c r="G392">
        <f t="shared" si="410"/>
        <v>0</v>
      </c>
      <c r="H392">
        <f t="shared" si="410"/>
        <v>0</v>
      </c>
      <c r="I392">
        <f t="shared" si="410"/>
        <v>0</v>
      </c>
      <c r="J392">
        <f t="shared" si="410"/>
        <v>1</v>
      </c>
      <c r="K392">
        <f t="shared" si="410"/>
        <v>0</v>
      </c>
      <c r="L392">
        <f t="shared" si="410"/>
        <v>0</v>
      </c>
      <c r="M392">
        <f t="shared" si="410"/>
        <v>0</v>
      </c>
      <c r="N392">
        <f t="shared" si="410"/>
        <v>0</v>
      </c>
      <c r="O392">
        <f t="shared" si="405"/>
        <v>1</v>
      </c>
      <c r="P392">
        <f t="shared" si="406"/>
        <v>3</v>
      </c>
      <c r="Q392" t="str">
        <f>VLOOKUP(P392,'OEM Prefixes'!$A$1:$B$10,2,FALSE)</f>
        <v>PE Electronics, Inc.</v>
      </c>
    </row>
    <row r="393" spans="1:17" ht="27" thickBot="1" x14ac:dyDescent="0.3">
      <c r="A393" s="4" t="s">
        <v>4</v>
      </c>
      <c r="B393" s="21">
        <f t="shared" si="403"/>
        <v>1</v>
      </c>
      <c r="C393" s="5">
        <v>99.96</v>
      </c>
      <c r="D393" s="6">
        <v>7435</v>
      </c>
      <c r="E393">
        <f t="shared" ref="E393:N393" si="411">IF($C393&gt;=D$1,IF($C393&lt;E$1,1,0),0)</f>
        <v>0</v>
      </c>
      <c r="F393">
        <f t="shared" si="411"/>
        <v>0</v>
      </c>
      <c r="G393">
        <f t="shared" si="411"/>
        <v>0</v>
      </c>
      <c r="H393">
        <f t="shared" si="411"/>
        <v>0</v>
      </c>
      <c r="I393">
        <f t="shared" si="411"/>
        <v>1</v>
      </c>
      <c r="J393">
        <f t="shared" si="411"/>
        <v>0</v>
      </c>
      <c r="K393">
        <f t="shared" si="411"/>
        <v>0</v>
      </c>
      <c r="L393">
        <f t="shared" si="411"/>
        <v>0</v>
      </c>
      <c r="M393">
        <f t="shared" si="411"/>
        <v>0</v>
      </c>
      <c r="N393">
        <f t="shared" si="411"/>
        <v>0</v>
      </c>
      <c r="O393">
        <f t="shared" si="405"/>
        <v>1</v>
      </c>
      <c r="P393">
        <f t="shared" si="406"/>
        <v>7</v>
      </c>
      <c r="Q393" t="str">
        <f>VLOOKUP(P393,'OEM Prefixes'!$A$1:$B$10,2,FALSE)</f>
        <v>PE Electronics, Inc.</v>
      </c>
    </row>
    <row r="394" spans="1:17" ht="27" thickBot="1" x14ac:dyDescent="0.3">
      <c r="A394" s="4" t="s">
        <v>3</v>
      </c>
      <c r="B394" s="21">
        <f t="shared" si="403"/>
        <v>0</v>
      </c>
      <c r="C394" s="5">
        <v>101.8818</v>
      </c>
      <c r="D394" s="6">
        <v>8136</v>
      </c>
      <c r="E394">
        <f t="shared" ref="E394:N394" si="412">IF($C394&gt;=D$1,IF($C394&lt;E$1,1,0),0)</f>
        <v>0</v>
      </c>
      <c r="F394">
        <f t="shared" si="412"/>
        <v>0</v>
      </c>
      <c r="G394">
        <f t="shared" si="412"/>
        <v>0</v>
      </c>
      <c r="H394">
        <f t="shared" si="412"/>
        <v>0</v>
      </c>
      <c r="I394">
        <f t="shared" si="412"/>
        <v>0</v>
      </c>
      <c r="J394">
        <f t="shared" si="412"/>
        <v>0</v>
      </c>
      <c r="K394">
        <f t="shared" si="412"/>
        <v>1</v>
      </c>
      <c r="L394">
        <f t="shared" si="412"/>
        <v>0</v>
      </c>
      <c r="M394">
        <f t="shared" si="412"/>
        <v>0</v>
      </c>
      <c r="N394">
        <f t="shared" si="412"/>
        <v>0</v>
      </c>
      <c r="O394">
        <f t="shared" si="405"/>
        <v>1</v>
      </c>
      <c r="P394">
        <f t="shared" si="406"/>
        <v>8</v>
      </c>
      <c r="Q394" t="str">
        <f>VLOOKUP(P394,'OEM Prefixes'!$A$1:$B$10,2,FALSE)</f>
        <v>PE Electronics, Inc.</v>
      </c>
    </row>
    <row r="395" spans="1:17" ht="27" thickBot="1" x14ac:dyDescent="0.3">
      <c r="A395" s="4" t="s">
        <v>3</v>
      </c>
      <c r="B395" s="21">
        <f t="shared" si="403"/>
        <v>0</v>
      </c>
      <c r="C395" s="5">
        <v>100.00320000000001</v>
      </c>
      <c r="D395" s="6">
        <v>7786</v>
      </c>
      <c r="E395">
        <f t="shared" ref="E395:N395" si="413">IF($C395&gt;=D$1,IF($C395&lt;E$1,1,0),0)</f>
        <v>0</v>
      </c>
      <c r="F395">
        <f t="shared" si="413"/>
        <v>0</v>
      </c>
      <c r="G395">
        <f t="shared" si="413"/>
        <v>0</v>
      </c>
      <c r="H395">
        <f t="shared" si="413"/>
        <v>0</v>
      </c>
      <c r="I395">
        <f t="shared" si="413"/>
        <v>0</v>
      </c>
      <c r="J395">
        <f t="shared" si="413"/>
        <v>1</v>
      </c>
      <c r="K395">
        <f t="shared" si="413"/>
        <v>0</v>
      </c>
      <c r="L395">
        <f t="shared" si="413"/>
        <v>0</v>
      </c>
      <c r="M395">
        <f t="shared" si="413"/>
        <v>0</v>
      </c>
      <c r="N395">
        <f t="shared" si="413"/>
        <v>0</v>
      </c>
      <c r="O395">
        <f t="shared" si="405"/>
        <v>1</v>
      </c>
      <c r="P395">
        <f t="shared" si="406"/>
        <v>7</v>
      </c>
      <c r="Q395" t="str">
        <f>VLOOKUP(P395,'OEM Prefixes'!$A$1:$B$10,2,FALSE)</f>
        <v>PE Electronics, Inc.</v>
      </c>
    </row>
    <row r="396" spans="1:17" ht="27" thickBot="1" x14ac:dyDescent="0.3">
      <c r="A396" s="4" t="s">
        <v>3</v>
      </c>
      <c r="B396" s="21">
        <f t="shared" si="403"/>
        <v>0</v>
      </c>
      <c r="C396" s="5">
        <v>99.327200000000005</v>
      </c>
      <c r="D396" s="6">
        <v>7830</v>
      </c>
      <c r="E396">
        <f t="shared" ref="E396:N396" si="414">IF($C396&gt;=D$1,IF($C396&lt;E$1,1,0),0)</f>
        <v>0</v>
      </c>
      <c r="F396">
        <f t="shared" si="414"/>
        <v>0</v>
      </c>
      <c r="G396">
        <f t="shared" si="414"/>
        <v>0</v>
      </c>
      <c r="H396">
        <f t="shared" si="414"/>
        <v>0</v>
      </c>
      <c r="I396">
        <f t="shared" si="414"/>
        <v>1</v>
      </c>
      <c r="J396">
        <f t="shared" si="414"/>
        <v>0</v>
      </c>
      <c r="K396">
        <f t="shared" si="414"/>
        <v>0</v>
      </c>
      <c r="L396">
        <f t="shared" si="414"/>
        <v>0</v>
      </c>
      <c r="M396">
        <f t="shared" si="414"/>
        <v>0</v>
      </c>
      <c r="N396">
        <f t="shared" si="414"/>
        <v>0</v>
      </c>
      <c r="O396">
        <f t="shared" si="405"/>
        <v>1</v>
      </c>
      <c r="P396">
        <f t="shared" si="406"/>
        <v>7</v>
      </c>
      <c r="Q396" t="str">
        <f>VLOOKUP(P396,'OEM Prefixes'!$A$1:$B$10,2,FALSE)</f>
        <v>PE Electronics, Inc.</v>
      </c>
    </row>
    <row r="397" spans="1:17" ht="27" thickBot="1" x14ac:dyDescent="0.3">
      <c r="A397" s="4" t="s">
        <v>5</v>
      </c>
      <c r="B397" s="21">
        <f t="shared" si="403"/>
        <v>0</v>
      </c>
      <c r="C397" s="5">
        <v>99.55</v>
      </c>
      <c r="D397" s="6">
        <v>7478</v>
      </c>
      <c r="E397">
        <f t="shared" ref="E397:N397" si="415">IF($C397&gt;=D$1,IF($C397&lt;E$1,1,0),0)</f>
        <v>0</v>
      </c>
      <c r="F397">
        <f t="shared" si="415"/>
        <v>0</v>
      </c>
      <c r="G397">
        <f t="shared" si="415"/>
        <v>0</v>
      </c>
      <c r="H397">
        <f t="shared" si="415"/>
        <v>0</v>
      </c>
      <c r="I397">
        <f t="shared" si="415"/>
        <v>1</v>
      </c>
      <c r="J397">
        <f t="shared" si="415"/>
        <v>0</v>
      </c>
      <c r="K397">
        <f t="shared" si="415"/>
        <v>0</v>
      </c>
      <c r="L397">
        <f t="shared" si="415"/>
        <v>0</v>
      </c>
      <c r="M397">
        <f t="shared" si="415"/>
        <v>0</v>
      </c>
      <c r="N397">
        <f t="shared" si="415"/>
        <v>0</v>
      </c>
      <c r="O397">
        <f t="shared" si="405"/>
        <v>1</v>
      </c>
      <c r="P397">
        <f t="shared" si="406"/>
        <v>7</v>
      </c>
      <c r="Q397" t="str">
        <f>VLOOKUP(P397,'OEM Prefixes'!$A$1:$B$10,2,FALSE)</f>
        <v>PE Electronics, Inc.</v>
      </c>
    </row>
    <row r="398" spans="1:17" ht="27" thickBot="1" x14ac:dyDescent="0.3">
      <c r="A398" s="4" t="s">
        <v>4</v>
      </c>
      <c r="B398" s="21">
        <f t="shared" si="403"/>
        <v>1</v>
      </c>
      <c r="C398" s="5">
        <v>99.9375</v>
      </c>
      <c r="D398" s="6">
        <v>4149</v>
      </c>
      <c r="E398">
        <f t="shared" ref="E398:N398" si="416">IF($C398&gt;=D$1,IF($C398&lt;E$1,1,0),0)</f>
        <v>0</v>
      </c>
      <c r="F398">
        <f t="shared" si="416"/>
        <v>0</v>
      </c>
      <c r="G398">
        <f t="shared" si="416"/>
        <v>0</v>
      </c>
      <c r="H398">
        <f t="shared" si="416"/>
        <v>0</v>
      </c>
      <c r="I398">
        <f t="shared" si="416"/>
        <v>1</v>
      </c>
      <c r="J398">
        <f t="shared" si="416"/>
        <v>0</v>
      </c>
      <c r="K398">
        <f t="shared" si="416"/>
        <v>0</v>
      </c>
      <c r="L398">
        <f t="shared" si="416"/>
        <v>0</v>
      </c>
      <c r="M398">
        <f t="shared" si="416"/>
        <v>0</v>
      </c>
      <c r="N398">
        <f t="shared" si="416"/>
        <v>0</v>
      </c>
      <c r="O398">
        <f t="shared" si="405"/>
        <v>1</v>
      </c>
      <c r="P398">
        <f t="shared" si="406"/>
        <v>4</v>
      </c>
      <c r="Q398" t="str">
        <f>VLOOKUP(P398,'OEM Prefixes'!$A$1:$B$10,2,FALSE)</f>
        <v>Adams Electric</v>
      </c>
    </row>
    <row r="399" spans="1:17" ht="27" thickBot="1" x14ac:dyDescent="0.3">
      <c r="A399" s="4" t="s">
        <v>3</v>
      </c>
      <c r="B399" s="21">
        <f t="shared" si="403"/>
        <v>0</v>
      </c>
      <c r="C399" s="5">
        <v>100.42319999999999</v>
      </c>
      <c r="D399" s="6">
        <v>5169</v>
      </c>
      <c r="E399">
        <f t="shared" ref="E399:N399" si="417">IF($C399&gt;=D$1,IF($C399&lt;E$1,1,0),0)</f>
        <v>0</v>
      </c>
      <c r="F399">
        <f t="shared" si="417"/>
        <v>0</v>
      </c>
      <c r="G399">
        <f t="shared" si="417"/>
        <v>0</v>
      </c>
      <c r="H399">
        <f t="shared" si="417"/>
        <v>0</v>
      </c>
      <c r="I399">
        <f t="shared" si="417"/>
        <v>0</v>
      </c>
      <c r="J399">
        <f t="shared" si="417"/>
        <v>1</v>
      </c>
      <c r="K399">
        <f t="shared" si="417"/>
        <v>0</v>
      </c>
      <c r="L399">
        <f t="shared" si="417"/>
        <v>0</v>
      </c>
      <c r="M399">
        <f t="shared" si="417"/>
        <v>0</v>
      </c>
      <c r="N399">
        <f t="shared" si="417"/>
        <v>0</v>
      </c>
      <c r="O399">
        <f t="shared" si="405"/>
        <v>1</v>
      </c>
      <c r="P399">
        <f t="shared" si="406"/>
        <v>5</v>
      </c>
      <c r="Q399" t="str">
        <f>VLOOKUP(P399,'OEM Prefixes'!$A$1:$B$10,2,FALSE)</f>
        <v>Trilobyte Resistor Company</v>
      </c>
    </row>
    <row r="400" spans="1:17" ht="27" thickBot="1" x14ac:dyDescent="0.3">
      <c r="A400" s="4" t="s">
        <v>5</v>
      </c>
      <c r="B400" s="21">
        <f t="shared" si="403"/>
        <v>0</v>
      </c>
      <c r="C400" s="5">
        <v>102.9645</v>
      </c>
      <c r="D400" s="6">
        <v>3552</v>
      </c>
      <c r="E400">
        <f t="shared" ref="E400:N400" si="418">IF($C400&gt;=D$1,IF($C400&lt;E$1,1,0),0)</f>
        <v>0</v>
      </c>
      <c r="F400">
        <f t="shared" si="418"/>
        <v>0</v>
      </c>
      <c r="G400">
        <f t="shared" si="418"/>
        <v>0</v>
      </c>
      <c r="H400">
        <f t="shared" si="418"/>
        <v>0</v>
      </c>
      <c r="I400">
        <f t="shared" si="418"/>
        <v>0</v>
      </c>
      <c r="J400">
        <f t="shared" si="418"/>
        <v>0</v>
      </c>
      <c r="K400">
        <f t="shared" si="418"/>
        <v>0</v>
      </c>
      <c r="L400">
        <f t="shared" si="418"/>
        <v>1</v>
      </c>
      <c r="M400">
        <f t="shared" si="418"/>
        <v>0</v>
      </c>
      <c r="N400">
        <f t="shared" si="418"/>
        <v>0</v>
      </c>
      <c r="O400">
        <f t="shared" si="405"/>
        <v>1</v>
      </c>
      <c r="P400">
        <f t="shared" si="406"/>
        <v>3</v>
      </c>
      <c r="Q400" t="str">
        <f>VLOOKUP(P400,'OEM Prefixes'!$A$1:$B$10,2,FALSE)</f>
        <v>PE Electronics, Inc.</v>
      </c>
    </row>
    <row r="401" spans="1:17" ht="27" thickBot="1" x14ac:dyDescent="0.3">
      <c r="A401" s="4" t="s">
        <v>3</v>
      </c>
      <c r="B401" s="21">
        <f t="shared" si="403"/>
        <v>0</v>
      </c>
      <c r="C401" s="5">
        <v>99.695800000000006</v>
      </c>
      <c r="D401" s="6">
        <v>8818</v>
      </c>
      <c r="E401">
        <f t="shared" ref="E401:N401" si="419">IF($C401&gt;=D$1,IF($C401&lt;E$1,1,0),0)</f>
        <v>0</v>
      </c>
      <c r="F401">
        <f t="shared" si="419"/>
        <v>0</v>
      </c>
      <c r="G401">
        <f t="shared" si="419"/>
        <v>0</v>
      </c>
      <c r="H401">
        <f t="shared" si="419"/>
        <v>0</v>
      </c>
      <c r="I401">
        <f t="shared" si="419"/>
        <v>1</v>
      </c>
      <c r="J401">
        <f t="shared" si="419"/>
        <v>0</v>
      </c>
      <c r="K401">
        <f t="shared" si="419"/>
        <v>0</v>
      </c>
      <c r="L401">
        <f t="shared" si="419"/>
        <v>0</v>
      </c>
      <c r="M401">
        <f t="shared" si="419"/>
        <v>0</v>
      </c>
      <c r="N401">
        <f t="shared" si="419"/>
        <v>0</v>
      </c>
      <c r="O401">
        <f t="shared" si="405"/>
        <v>1</v>
      </c>
      <c r="P401">
        <f t="shared" si="406"/>
        <v>8</v>
      </c>
      <c r="Q401" t="str">
        <f>VLOOKUP(P401,'OEM Prefixes'!$A$1:$B$10,2,FALSE)</f>
        <v>PE Electronics, Inc.</v>
      </c>
    </row>
    <row r="402" spans="1:17" ht="27" thickBot="1" x14ac:dyDescent="0.3">
      <c r="A402" s="4" t="s">
        <v>5</v>
      </c>
      <c r="B402" s="21">
        <f t="shared" si="403"/>
        <v>0</v>
      </c>
      <c r="C402" s="5">
        <v>100.18049999999999</v>
      </c>
      <c r="D402" s="6">
        <v>5645</v>
      </c>
      <c r="E402">
        <f t="shared" ref="E402:N402" si="420">IF($C402&gt;=D$1,IF($C402&lt;E$1,1,0),0)</f>
        <v>0</v>
      </c>
      <c r="F402">
        <f t="shared" si="420"/>
        <v>0</v>
      </c>
      <c r="G402">
        <f t="shared" si="420"/>
        <v>0</v>
      </c>
      <c r="H402">
        <f t="shared" si="420"/>
        <v>0</v>
      </c>
      <c r="I402">
        <f t="shared" si="420"/>
        <v>0</v>
      </c>
      <c r="J402">
        <f t="shared" si="420"/>
        <v>1</v>
      </c>
      <c r="K402">
        <f t="shared" si="420"/>
        <v>0</v>
      </c>
      <c r="L402">
        <f t="shared" si="420"/>
        <v>0</v>
      </c>
      <c r="M402">
        <f t="shared" si="420"/>
        <v>0</v>
      </c>
      <c r="N402">
        <f t="shared" si="420"/>
        <v>0</v>
      </c>
      <c r="O402">
        <f t="shared" si="405"/>
        <v>1</v>
      </c>
      <c r="P402">
        <f t="shared" si="406"/>
        <v>5</v>
      </c>
      <c r="Q402" t="str">
        <f>VLOOKUP(P402,'OEM Prefixes'!$A$1:$B$10,2,FALSE)</f>
        <v>Trilobyte Resistor Company</v>
      </c>
    </row>
    <row r="403" spans="1:17" ht="27" thickBot="1" x14ac:dyDescent="0.3">
      <c r="A403" s="4" t="s">
        <v>3</v>
      </c>
      <c r="B403" s="21">
        <f t="shared" si="403"/>
        <v>0</v>
      </c>
      <c r="C403" s="5">
        <v>99.966200000000001</v>
      </c>
      <c r="D403" s="6">
        <v>4757</v>
      </c>
      <c r="E403">
        <f t="shared" ref="E403:N403" si="421">IF($C403&gt;=D$1,IF($C403&lt;E$1,1,0),0)</f>
        <v>0</v>
      </c>
      <c r="F403">
        <f t="shared" si="421"/>
        <v>0</v>
      </c>
      <c r="G403">
        <f t="shared" si="421"/>
        <v>0</v>
      </c>
      <c r="H403">
        <f t="shared" si="421"/>
        <v>0</v>
      </c>
      <c r="I403">
        <f t="shared" si="421"/>
        <v>1</v>
      </c>
      <c r="J403">
        <f t="shared" si="421"/>
        <v>0</v>
      </c>
      <c r="K403">
        <f t="shared" si="421"/>
        <v>0</v>
      </c>
      <c r="L403">
        <f t="shared" si="421"/>
        <v>0</v>
      </c>
      <c r="M403">
        <f t="shared" si="421"/>
        <v>0</v>
      </c>
      <c r="N403">
        <f t="shared" si="421"/>
        <v>0</v>
      </c>
      <c r="O403">
        <f t="shared" si="405"/>
        <v>1</v>
      </c>
      <c r="P403">
        <f t="shared" si="406"/>
        <v>4</v>
      </c>
      <c r="Q403" t="str">
        <f>VLOOKUP(P403,'OEM Prefixes'!$A$1:$B$10,2,FALSE)</f>
        <v>Adams Electric</v>
      </c>
    </row>
    <row r="404" spans="1:17" ht="27" thickBot="1" x14ac:dyDescent="0.3">
      <c r="A404" s="4" t="s">
        <v>3</v>
      </c>
      <c r="B404" s="21">
        <f t="shared" si="403"/>
        <v>0</v>
      </c>
      <c r="C404" s="5">
        <v>100.1152</v>
      </c>
      <c r="D404" s="6">
        <v>2825</v>
      </c>
      <c r="E404">
        <f t="shared" ref="E404:N404" si="422">IF($C404&gt;=D$1,IF($C404&lt;E$1,1,0),0)</f>
        <v>0</v>
      </c>
      <c r="F404">
        <f t="shared" si="422"/>
        <v>0</v>
      </c>
      <c r="G404">
        <f t="shared" si="422"/>
        <v>0</v>
      </c>
      <c r="H404">
        <f t="shared" si="422"/>
        <v>0</v>
      </c>
      <c r="I404">
        <f t="shared" si="422"/>
        <v>0</v>
      </c>
      <c r="J404">
        <f t="shared" si="422"/>
        <v>1</v>
      </c>
      <c r="K404">
        <f t="shared" si="422"/>
        <v>0</v>
      </c>
      <c r="L404">
        <f t="shared" si="422"/>
        <v>0</v>
      </c>
      <c r="M404">
        <f t="shared" si="422"/>
        <v>0</v>
      </c>
      <c r="N404">
        <f t="shared" si="422"/>
        <v>0</v>
      </c>
      <c r="O404">
        <f t="shared" si="405"/>
        <v>1</v>
      </c>
      <c r="P404">
        <f t="shared" si="406"/>
        <v>2</v>
      </c>
      <c r="Q404" t="str">
        <f>VLOOKUP(P404,'OEM Prefixes'!$A$1:$B$10,2,FALSE)</f>
        <v>PE Electronics, Inc.</v>
      </c>
    </row>
    <row r="405" spans="1:17" ht="27" thickBot="1" x14ac:dyDescent="0.3">
      <c r="A405" s="4" t="s">
        <v>4</v>
      </c>
      <c r="B405" s="21">
        <f t="shared" si="403"/>
        <v>1</v>
      </c>
      <c r="C405" s="5">
        <v>99.993600000000001</v>
      </c>
      <c r="D405" s="6">
        <v>2199</v>
      </c>
      <c r="E405">
        <f t="shared" ref="E405:N405" si="423">IF($C405&gt;=D$1,IF($C405&lt;E$1,1,0),0)</f>
        <v>0</v>
      </c>
      <c r="F405">
        <f t="shared" si="423"/>
        <v>0</v>
      </c>
      <c r="G405">
        <f t="shared" si="423"/>
        <v>0</v>
      </c>
      <c r="H405">
        <f t="shared" si="423"/>
        <v>0</v>
      </c>
      <c r="I405">
        <f t="shared" si="423"/>
        <v>1</v>
      </c>
      <c r="J405">
        <f t="shared" si="423"/>
        <v>0</v>
      </c>
      <c r="K405">
        <f t="shared" si="423"/>
        <v>0</v>
      </c>
      <c r="L405">
        <f t="shared" si="423"/>
        <v>0</v>
      </c>
      <c r="M405">
        <f t="shared" si="423"/>
        <v>0</v>
      </c>
      <c r="N405">
        <f t="shared" si="423"/>
        <v>0</v>
      </c>
      <c r="O405">
        <f t="shared" si="405"/>
        <v>1</v>
      </c>
      <c r="P405">
        <f t="shared" si="406"/>
        <v>2</v>
      </c>
      <c r="Q405" t="str">
        <f>VLOOKUP(P405,'OEM Prefixes'!$A$1:$B$10,2,FALSE)</f>
        <v>PE Electronics, Inc.</v>
      </c>
    </row>
    <row r="406" spans="1:17" ht="27" thickBot="1" x14ac:dyDescent="0.3">
      <c r="A406" s="4" t="s">
        <v>3</v>
      </c>
      <c r="B406" s="21">
        <f t="shared" si="403"/>
        <v>0</v>
      </c>
      <c r="C406" s="5">
        <v>99.128799999999998</v>
      </c>
      <c r="D406" s="6">
        <v>5551</v>
      </c>
      <c r="E406">
        <f t="shared" ref="E406:N406" si="424">IF($C406&gt;=D$1,IF($C406&lt;E$1,1,0),0)</f>
        <v>0</v>
      </c>
      <c r="F406">
        <f t="shared" si="424"/>
        <v>0</v>
      </c>
      <c r="G406">
        <f t="shared" si="424"/>
        <v>0</v>
      </c>
      <c r="H406">
        <f t="shared" si="424"/>
        <v>0</v>
      </c>
      <c r="I406">
        <f t="shared" si="424"/>
        <v>1</v>
      </c>
      <c r="J406">
        <f t="shared" si="424"/>
        <v>0</v>
      </c>
      <c r="K406">
        <f t="shared" si="424"/>
        <v>0</v>
      </c>
      <c r="L406">
        <f t="shared" si="424"/>
        <v>0</v>
      </c>
      <c r="M406">
        <f t="shared" si="424"/>
        <v>0</v>
      </c>
      <c r="N406">
        <f t="shared" si="424"/>
        <v>0</v>
      </c>
      <c r="O406">
        <f t="shared" si="405"/>
        <v>1</v>
      </c>
      <c r="P406">
        <f t="shared" si="406"/>
        <v>5</v>
      </c>
      <c r="Q406" t="str">
        <f>VLOOKUP(P406,'OEM Prefixes'!$A$1:$B$10,2,FALSE)</f>
        <v>Trilobyte Resistor Company</v>
      </c>
    </row>
    <row r="407" spans="1:17" ht="27" thickBot="1" x14ac:dyDescent="0.3">
      <c r="A407" s="4" t="s">
        <v>4</v>
      </c>
      <c r="B407" s="21">
        <f t="shared" si="403"/>
        <v>1</v>
      </c>
      <c r="C407" s="5">
        <v>99.75</v>
      </c>
      <c r="D407" s="6">
        <v>1842</v>
      </c>
      <c r="E407">
        <f t="shared" ref="E407:N407" si="425">IF($C407&gt;=D$1,IF($C407&lt;E$1,1,0),0)</f>
        <v>0</v>
      </c>
      <c r="F407">
        <f t="shared" si="425"/>
        <v>0</v>
      </c>
      <c r="G407">
        <f t="shared" si="425"/>
        <v>0</v>
      </c>
      <c r="H407">
        <f t="shared" si="425"/>
        <v>0</v>
      </c>
      <c r="I407">
        <f t="shared" si="425"/>
        <v>1</v>
      </c>
      <c r="J407">
        <f t="shared" si="425"/>
        <v>0</v>
      </c>
      <c r="K407">
        <f t="shared" si="425"/>
        <v>0</v>
      </c>
      <c r="L407">
        <f t="shared" si="425"/>
        <v>0</v>
      </c>
      <c r="M407">
        <f t="shared" si="425"/>
        <v>0</v>
      </c>
      <c r="N407">
        <f t="shared" si="425"/>
        <v>0</v>
      </c>
      <c r="O407">
        <f t="shared" si="405"/>
        <v>1</v>
      </c>
      <c r="P407">
        <f t="shared" si="406"/>
        <v>1</v>
      </c>
      <c r="Q407" t="str">
        <f>VLOOKUP(P407,'OEM Prefixes'!$A$1:$B$10,2,FALSE)</f>
        <v>Trilobyte Resistor Company</v>
      </c>
    </row>
    <row r="408" spans="1:17" ht="27" thickBot="1" x14ac:dyDescent="0.3">
      <c r="A408" s="4" t="s">
        <v>3</v>
      </c>
      <c r="B408" s="21">
        <f t="shared" si="403"/>
        <v>0</v>
      </c>
      <c r="C408" s="5">
        <v>100.8712</v>
      </c>
      <c r="D408" s="6">
        <v>3315</v>
      </c>
      <c r="E408">
        <f t="shared" ref="E408:N408" si="426">IF($C408&gt;=D$1,IF($C408&lt;E$1,1,0),0)</f>
        <v>0</v>
      </c>
      <c r="F408">
        <f t="shared" si="426"/>
        <v>0</v>
      </c>
      <c r="G408">
        <f t="shared" si="426"/>
        <v>0</v>
      </c>
      <c r="H408">
        <f t="shared" si="426"/>
        <v>0</v>
      </c>
      <c r="I408">
        <f t="shared" si="426"/>
        <v>0</v>
      </c>
      <c r="J408">
        <f t="shared" si="426"/>
        <v>1</v>
      </c>
      <c r="K408">
        <f t="shared" si="426"/>
        <v>0</v>
      </c>
      <c r="L408">
        <f t="shared" si="426"/>
        <v>0</v>
      </c>
      <c r="M408">
        <f t="shared" si="426"/>
        <v>0</v>
      </c>
      <c r="N408">
        <f t="shared" si="426"/>
        <v>0</v>
      </c>
      <c r="O408">
        <f t="shared" si="405"/>
        <v>1</v>
      </c>
      <c r="P408">
        <f t="shared" si="406"/>
        <v>3</v>
      </c>
      <c r="Q408" t="str">
        <f>VLOOKUP(P408,'OEM Prefixes'!$A$1:$B$10,2,FALSE)</f>
        <v>PE Electronics, Inc.</v>
      </c>
    </row>
    <row r="409" spans="1:17" ht="27" thickBot="1" x14ac:dyDescent="0.3">
      <c r="A409" s="4" t="s">
        <v>3</v>
      </c>
      <c r="B409" s="21">
        <f t="shared" si="403"/>
        <v>0</v>
      </c>
      <c r="C409" s="5">
        <v>100.0098</v>
      </c>
      <c r="D409" s="6">
        <v>2014</v>
      </c>
      <c r="E409">
        <f t="shared" ref="E409:N409" si="427">IF($C409&gt;=D$1,IF($C409&lt;E$1,1,0),0)</f>
        <v>0</v>
      </c>
      <c r="F409">
        <f t="shared" si="427"/>
        <v>0</v>
      </c>
      <c r="G409">
        <f t="shared" si="427"/>
        <v>0</v>
      </c>
      <c r="H409">
        <f t="shared" si="427"/>
        <v>0</v>
      </c>
      <c r="I409">
        <f t="shared" si="427"/>
        <v>0</v>
      </c>
      <c r="J409">
        <f t="shared" si="427"/>
        <v>1</v>
      </c>
      <c r="K409">
        <f t="shared" si="427"/>
        <v>0</v>
      </c>
      <c r="L409">
        <f t="shared" si="427"/>
        <v>0</v>
      </c>
      <c r="M409">
        <f t="shared" si="427"/>
        <v>0</v>
      </c>
      <c r="N409">
        <f t="shared" si="427"/>
        <v>0</v>
      </c>
      <c r="O409">
        <f t="shared" si="405"/>
        <v>1</v>
      </c>
      <c r="P409">
        <f t="shared" si="406"/>
        <v>2</v>
      </c>
      <c r="Q409" t="str">
        <f>VLOOKUP(P409,'OEM Prefixes'!$A$1:$B$10,2,FALSE)</f>
        <v>PE Electronics, Inc.</v>
      </c>
    </row>
    <row r="410" spans="1:17" ht="27" thickBot="1" x14ac:dyDescent="0.3">
      <c r="A410" s="4" t="s">
        <v>3</v>
      </c>
      <c r="B410" s="21">
        <f t="shared" si="403"/>
        <v>0</v>
      </c>
      <c r="C410" s="5">
        <v>101.21680000000001</v>
      </c>
      <c r="D410" s="6">
        <v>9412</v>
      </c>
      <c r="E410">
        <f t="shared" ref="E410:N410" si="428">IF($C410&gt;=D$1,IF($C410&lt;E$1,1,0),0)</f>
        <v>0</v>
      </c>
      <c r="F410">
        <f t="shared" si="428"/>
        <v>0</v>
      </c>
      <c r="G410">
        <f t="shared" si="428"/>
        <v>0</v>
      </c>
      <c r="H410">
        <f t="shared" si="428"/>
        <v>0</v>
      </c>
      <c r="I410">
        <f t="shared" si="428"/>
        <v>0</v>
      </c>
      <c r="J410">
        <f t="shared" si="428"/>
        <v>0</v>
      </c>
      <c r="K410">
        <f t="shared" si="428"/>
        <v>1</v>
      </c>
      <c r="L410">
        <f t="shared" si="428"/>
        <v>0</v>
      </c>
      <c r="M410">
        <f t="shared" si="428"/>
        <v>0</v>
      </c>
      <c r="N410">
        <f t="shared" si="428"/>
        <v>0</v>
      </c>
      <c r="O410">
        <f t="shared" si="405"/>
        <v>1</v>
      </c>
      <c r="P410">
        <f t="shared" si="406"/>
        <v>9</v>
      </c>
      <c r="Q410" t="str">
        <f>VLOOKUP(P410,'OEM Prefixes'!$A$1:$B$10,2,FALSE)</f>
        <v>Wave Electronics, Inc.</v>
      </c>
    </row>
    <row r="411" spans="1:17" ht="27" thickBot="1" x14ac:dyDescent="0.3">
      <c r="A411" s="4" t="s">
        <v>4</v>
      </c>
      <c r="B411" s="21">
        <f t="shared" si="403"/>
        <v>1</v>
      </c>
      <c r="C411" s="5">
        <v>99.686400000000006</v>
      </c>
      <c r="D411" s="6">
        <v>7267</v>
      </c>
      <c r="E411">
        <f t="shared" ref="E411:N411" si="429">IF($C411&gt;=D$1,IF($C411&lt;E$1,1,0),0)</f>
        <v>0</v>
      </c>
      <c r="F411">
        <f t="shared" si="429"/>
        <v>0</v>
      </c>
      <c r="G411">
        <f t="shared" si="429"/>
        <v>0</v>
      </c>
      <c r="H411">
        <f t="shared" si="429"/>
        <v>0</v>
      </c>
      <c r="I411">
        <f t="shared" si="429"/>
        <v>1</v>
      </c>
      <c r="J411">
        <f t="shared" si="429"/>
        <v>0</v>
      </c>
      <c r="K411">
        <f t="shared" si="429"/>
        <v>0</v>
      </c>
      <c r="L411">
        <f t="shared" si="429"/>
        <v>0</v>
      </c>
      <c r="M411">
        <f t="shared" si="429"/>
        <v>0</v>
      </c>
      <c r="N411">
        <f t="shared" si="429"/>
        <v>0</v>
      </c>
      <c r="O411">
        <f t="shared" si="405"/>
        <v>1</v>
      </c>
      <c r="P411">
        <f t="shared" si="406"/>
        <v>7</v>
      </c>
      <c r="Q411" t="str">
        <f>VLOOKUP(P411,'OEM Prefixes'!$A$1:$B$10,2,FALSE)</f>
        <v>PE Electronics, Inc.</v>
      </c>
    </row>
    <row r="412" spans="1:17" ht="27" thickBot="1" x14ac:dyDescent="0.3">
      <c r="A412" s="4" t="s">
        <v>3</v>
      </c>
      <c r="B412" s="21">
        <f t="shared" si="403"/>
        <v>0</v>
      </c>
      <c r="C412" s="5">
        <v>101.5488</v>
      </c>
      <c r="D412" s="6">
        <v>9179</v>
      </c>
      <c r="E412">
        <f t="shared" ref="E412:N412" si="430">IF($C412&gt;=D$1,IF($C412&lt;E$1,1,0),0)</f>
        <v>0</v>
      </c>
      <c r="F412">
        <f t="shared" si="430"/>
        <v>0</v>
      </c>
      <c r="G412">
        <f t="shared" si="430"/>
        <v>0</v>
      </c>
      <c r="H412">
        <f t="shared" si="430"/>
        <v>0</v>
      </c>
      <c r="I412">
        <f t="shared" si="430"/>
        <v>0</v>
      </c>
      <c r="J412">
        <f t="shared" si="430"/>
        <v>0</v>
      </c>
      <c r="K412">
        <f t="shared" si="430"/>
        <v>1</v>
      </c>
      <c r="L412">
        <f t="shared" si="430"/>
        <v>0</v>
      </c>
      <c r="M412">
        <f t="shared" si="430"/>
        <v>0</v>
      </c>
      <c r="N412">
        <f t="shared" si="430"/>
        <v>0</v>
      </c>
      <c r="O412">
        <f t="shared" si="405"/>
        <v>1</v>
      </c>
      <c r="P412">
        <f t="shared" si="406"/>
        <v>9</v>
      </c>
      <c r="Q412" t="str">
        <f>VLOOKUP(P412,'OEM Prefixes'!$A$1:$B$10,2,FALSE)</f>
        <v>Wave Electronics, Inc.</v>
      </c>
    </row>
    <row r="413" spans="1:17" ht="27" thickBot="1" x14ac:dyDescent="0.3">
      <c r="A413" s="4" t="s">
        <v>3</v>
      </c>
      <c r="B413" s="21">
        <f t="shared" si="403"/>
        <v>0</v>
      </c>
      <c r="C413" s="5">
        <v>100</v>
      </c>
      <c r="D413" s="6">
        <v>4674</v>
      </c>
      <c r="E413">
        <f t="shared" ref="E413:N413" si="431">IF($C413&gt;=D$1,IF($C413&lt;E$1,1,0),0)</f>
        <v>0</v>
      </c>
      <c r="F413">
        <f t="shared" si="431"/>
        <v>0</v>
      </c>
      <c r="G413">
        <f t="shared" si="431"/>
        <v>0</v>
      </c>
      <c r="H413">
        <f t="shared" si="431"/>
        <v>0</v>
      </c>
      <c r="I413">
        <f t="shared" si="431"/>
        <v>0</v>
      </c>
      <c r="J413">
        <f t="shared" si="431"/>
        <v>1</v>
      </c>
      <c r="K413">
        <f t="shared" si="431"/>
        <v>0</v>
      </c>
      <c r="L413">
        <f t="shared" si="431"/>
        <v>0</v>
      </c>
      <c r="M413">
        <f t="shared" si="431"/>
        <v>0</v>
      </c>
      <c r="N413">
        <f t="shared" si="431"/>
        <v>0</v>
      </c>
      <c r="O413">
        <f t="shared" si="405"/>
        <v>1</v>
      </c>
      <c r="P413">
        <f t="shared" si="406"/>
        <v>4</v>
      </c>
      <c r="Q413" t="str">
        <f>VLOOKUP(P413,'OEM Prefixes'!$A$1:$B$10,2,FALSE)</f>
        <v>Adams Electric</v>
      </c>
    </row>
    <row r="414" spans="1:17" ht="27" thickBot="1" x14ac:dyDescent="0.3">
      <c r="A414" s="4" t="s">
        <v>4</v>
      </c>
      <c r="B414" s="21">
        <f t="shared" si="403"/>
        <v>1</v>
      </c>
      <c r="C414" s="5">
        <v>100.09</v>
      </c>
      <c r="D414" s="6">
        <v>1282</v>
      </c>
      <c r="E414">
        <f t="shared" ref="E414:N414" si="432">IF($C414&gt;=D$1,IF($C414&lt;E$1,1,0),0)</f>
        <v>0</v>
      </c>
      <c r="F414">
        <f t="shared" si="432"/>
        <v>0</v>
      </c>
      <c r="G414">
        <f t="shared" si="432"/>
        <v>0</v>
      </c>
      <c r="H414">
        <f t="shared" si="432"/>
        <v>0</v>
      </c>
      <c r="I414">
        <f t="shared" si="432"/>
        <v>0</v>
      </c>
      <c r="J414">
        <f t="shared" si="432"/>
        <v>1</v>
      </c>
      <c r="K414">
        <f t="shared" si="432"/>
        <v>0</v>
      </c>
      <c r="L414">
        <f t="shared" si="432"/>
        <v>0</v>
      </c>
      <c r="M414">
        <f t="shared" si="432"/>
        <v>0</v>
      </c>
      <c r="N414">
        <f t="shared" si="432"/>
        <v>0</v>
      </c>
      <c r="O414">
        <f t="shared" si="405"/>
        <v>1</v>
      </c>
      <c r="P414">
        <f t="shared" si="406"/>
        <v>1</v>
      </c>
      <c r="Q414" t="str">
        <f>VLOOKUP(P414,'OEM Prefixes'!$A$1:$B$10,2,FALSE)</f>
        <v>Trilobyte Resistor Company</v>
      </c>
    </row>
    <row r="415" spans="1:17" ht="27" thickBot="1" x14ac:dyDescent="0.3">
      <c r="A415" s="4" t="s">
        <v>4</v>
      </c>
      <c r="B415" s="21">
        <f t="shared" si="403"/>
        <v>1</v>
      </c>
      <c r="C415" s="5">
        <v>100.7056</v>
      </c>
      <c r="D415" s="6">
        <v>3690</v>
      </c>
      <c r="E415">
        <f t="shared" ref="E415:N415" si="433">IF($C415&gt;=D$1,IF($C415&lt;E$1,1,0),0)</f>
        <v>0</v>
      </c>
      <c r="F415">
        <f t="shared" si="433"/>
        <v>0</v>
      </c>
      <c r="G415">
        <f t="shared" si="433"/>
        <v>0</v>
      </c>
      <c r="H415">
        <f t="shared" si="433"/>
        <v>0</v>
      </c>
      <c r="I415">
        <f t="shared" si="433"/>
        <v>0</v>
      </c>
      <c r="J415">
        <f t="shared" si="433"/>
        <v>1</v>
      </c>
      <c r="K415">
        <f t="shared" si="433"/>
        <v>0</v>
      </c>
      <c r="L415">
        <f t="shared" si="433"/>
        <v>0</v>
      </c>
      <c r="M415">
        <f t="shared" si="433"/>
        <v>0</v>
      </c>
      <c r="N415">
        <f t="shared" si="433"/>
        <v>0</v>
      </c>
      <c r="O415">
        <f t="shared" si="405"/>
        <v>1</v>
      </c>
      <c r="P415">
        <f t="shared" si="406"/>
        <v>3</v>
      </c>
      <c r="Q415" t="str">
        <f>VLOOKUP(P415,'OEM Prefixes'!$A$1:$B$10,2,FALSE)</f>
        <v>PE Electronics, Inc.</v>
      </c>
    </row>
    <row r="416" spans="1:17" ht="27" thickBot="1" x14ac:dyDescent="0.3">
      <c r="A416" s="4" t="s">
        <v>3</v>
      </c>
      <c r="B416" s="21">
        <f t="shared" si="403"/>
        <v>0</v>
      </c>
      <c r="C416" s="5">
        <v>99.438199999999995</v>
      </c>
      <c r="D416" s="6">
        <v>6905</v>
      </c>
      <c r="E416">
        <f t="shared" ref="E416:N416" si="434">IF($C416&gt;=D$1,IF($C416&lt;E$1,1,0),0)</f>
        <v>0</v>
      </c>
      <c r="F416">
        <f t="shared" si="434"/>
        <v>0</v>
      </c>
      <c r="G416">
        <f t="shared" si="434"/>
        <v>0</v>
      </c>
      <c r="H416">
        <f t="shared" si="434"/>
        <v>0</v>
      </c>
      <c r="I416">
        <f t="shared" si="434"/>
        <v>1</v>
      </c>
      <c r="J416">
        <f t="shared" si="434"/>
        <v>0</v>
      </c>
      <c r="K416">
        <f t="shared" si="434"/>
        <v>0</v>
      </c>
      <c r="L416">
        <f t="shared" si="434"/>
        <v>0</v>
      </c>
      <c r="M416">
        <f t="shared" si="434"/>
        <v>0</v>
      </c>
      <c r="N416">
        <f t="shared" si="434"/>
        <v>0</v>
      </c>
      <c r="O416">
        <f t="shared" si="405"/>
        <v>1</v>
      </c>
      <c r="P416">
        <f t="shared" si="406"/>
        <v>6</v>
      </c>
      <c r="Q416" t="str">
        <f>VLOOKUP(P416,'OEM Prefixes'!$A$1:$B$10,2,FALSE)</f>
        <v>Tanks and Trains Electric Company</v>
      </c>
    </row>
    <row r="417" spans="1:17" ht="27" thickBot="1" x14ac:dyDescent="0.3">
      <c r="A417" s="4" t="s">
        <v>4</v>
      </c>
      <c r="B417" s="21">
        <f t="shared" si="403"/>
        <v>1</v>
      </c>
      <c r="C417" s="5">
        <v>99.603099999999998</v>
      </c>
      <c r="D417" s="6">
        <v>1861</v>
      </c>
      <c r="E417">
        <f t="shared" ref="E417:N417" si="435">IF($C417&gt;=D$1,IF($C417&lt;E$1,1,0),0)</f>
        <v>0</v>
      </c>
      <c r="F417">
        <f t="shared" si="435"/>
        <v>0</v>
      </c>
      <c r="G417">
        <f t="shared" si="435"/>
        <v>0</v>
      </c>
      <c r="H417">
        <f t="shared" si="435"/>
        <v>0</v>
      </c>
      <c r="I417">
        <f t="shared" si="435"/>
        <v>1</v>
      </c>
      <c r="J417">
        <f t="shared" si="435"/>
        <v>0</v>
      </c>
      <c r="K417">
        <f t="shared" si="435"/>
        <v>0</v>
      </c>
      <c r="L417">
        <f t="shared" si="435"/>
        <v>0</v>
      </c>
      <c r="M417">
        <f t="shared" si="435"/>
        <v>0</v>
      </c>
      <c r="N417">
        <f t="shared" si="435"/>
        <v>0</v>
      </c>
      <c r="O417">
        <f t="shared" si="405"/>
        <v>1</v>
      </c>
      <c r="P417">
        <f t="shared" si="406"/>
        <v>1</v>
      </c>
      <c r="Q417" t="str">
        <f>VLOOKUP(P417,'OEM Prefixes'!$A$1:$B$10,2,FALSE)</f>
        <v>Trilobyte Resistor Company</v>
      </c>
    </row>
    <row r="418" spans="1:17" ht="27" thickBot="1" x14ac:dyDescent="0.3">
      <c r="A418" s="4" t="s">
        <v>3</v>
      </c>
      <c r="B418" s="21">
        <f t="shared" si="403"/>
        <v>0</v>
      </c>
      <c r="C418" s="5">
        <v>99.519800000000004</v>
      </c>
      <c r="D418" s="6">
        <v>2641</v>
      </c>
      <c r="E418">
        <f t="shared" ref="E418:N418" si="436">IF($C418&gt;=D$1,IF($C418&lt;E$1,1,0),0)</f>
        <v>0</v>
      </c>
      <c r="F418">
        <f t="shared" si="436"/>
        <v>0</v>
      </c>
      <c r="G418">
        <f t="shared" si="436"/>
        <v>0</v>
      </c>
      <c r="H418">
        <f t="shared" si="436"/>
        <v>0</v>
      </c>
      <c r="I418">
        <f t="shared" si="436"/>
        <v>1</v>
      </c>
      <c r="J418">
        <f t="shared" si="436"/>
        <v>0</v>
      </c>
      <c r="K418">
        <f t="shared" si="436"/>
        <v>0</v>
      </c>
      <c r="L418">
        <f t="shared" si="436"/>
        <v>0</v>
      </c>
      <c r="M418">
        <f t="shared" si="436"/>
        <v>0</v>
      </c>
      <c r="N418">
        <f t="shared" si="436"/>
        <v>0</v>
      </c>
      <c r="O418">
        <f t="shared" si="405"/>
        <v>1</v>
      </c>
      <c r="P418">
        <f t="shared" si="406"/>
        <v>2</v>
      </c>
      <c r="Q418" t="str">
        <f>VLOOKUP(P418,'OEM Prefixes'!$A$1:$B$10,2,FALSE)</f>
        <v>PE Electronics, Inc.</v>
      </c>
    </row>
    <row r="419" spans="1:17" ht="27" thickBot="1" x14ac:dyDescent="0.3">
      <c r="A419" s="4" t="s">
        <v>4</v>
      </c>
      <c r="B419" s="21">
        <f t="shared" si="403"/>
        <v>1</v>
      </c>
      <c r="C419" s="5">
        <v>100.09610000000001</v>
      </c>
      <c r="D419" s="6">
        <v>6234</v>
      </c>
      <c r="E419">
        <f t="shared" ref="E419:N419" si="437">IF($C419&gt;=D$1,IF($C419&lt;E$1,1,0),0)</f>
        <v>0</v>
      </c>
      <c r="F419">
        <f t="shared" si="437"/>
        <v>0</v>
      </c>
      <c r="G419">
        <f t="shared" si="437"/>
        <v>0</v>
      </c>
      <c r="H419">
        <f t="shared" si="437"/>
        <v>0</v>
      </c>
      <c r="I419">
        <f t="shared" si="437"/>
        <v>0</v>
      </c>
      <c r="J419">
        <f t="shared" si="437"/>
        <v>1</v>
      </c>
      <c r="K419">
        <f t="shared" si="437"/>
        <v>0</v>
      </c>
      <c r="L419">
        <f t="shared" si="437"/>
        <v>0</v>
      </c>
      <c r="M419">
        <f t="shared" si="437"/>
        <v>0</v>
      </c>
      <c r="N419">
        <f t="shared" si="437"/>
        <v>0</v>
      </c>
      <c r="O419">
        <f t="shared" si="405"/>
        <v>1</v>
      </c>
      <c r="P419">
        <f t="shared" si="406"/>
        <v>6</v>
      </c>
      <c r="Q419" t="str">
        <f>VLOOKUP(P419,'OEM Prefixes'!$A$1:$B$10,2,FALSE)</f>
        <v>Tanks and Trains Electric Company</v>
      </c>
    </row>
    <row r="420" spans="1:17" ht="27" thickBot="1" x14ac:dyDescent="0.3">
      <c r="A420" s="4" t="s">
        <v>4</v>
      </c>
      <c r="B420" s="21">
        <f t="shared" si="403"/>
        <v>1</v>
      </c>
      <c r="C420" s="5">
        <v>99.999099999999999</v>
      </c>
      <c r="D420" s="6">
        <v>8172</v>
      </c>
      <c r="E420">
        <f t="shared" ref="E420:N420" si="438">IF($C420&gt;=D$1,IF($C420&lt;E$1,1,0),0)</f>
        <v>0</v>
      </c>
      <c r="F420">
        <f t="shared" si="438"/>
        <v>0</v>
      </c>
      <c r="G420">
        <f t="shared" si="438"/>
        <v>0</v>
      </c>
      <c r="H420">
        <f t="shared" si="438"/>
        <v>0</v>
      </c>
      <c r="I420">
        <f t="shared" si="438"/>
        <v>1</v>
      </c>
      <c r="J420">
        <f t="shared" si="438"/>
        <v>0</v>
      </c>
      <c r="K420">
        <f t="shared" si="438"/>
        <v>0</v>
      </c>
      <c r="L420">
        <f t="shared" si="438"/>
        <v>0</v>
      </c>
      <c r="M420">
        <f t="shared" si="438"/>
        <v>0</v>
      </c>
      <c r="N420">
        <f t="shared" si="438"/>
        <v>0</v>
      </c>
      <c r="O420">
        <f t="shared" si="405"/>
        <v>1</v>
      </c>
      <c r="P420">
        <f t="shared" si="406"/>
        <v>8</v>
      </c>
      <c r="Q420" t="str">
        <f>VLOOKUP(P420,'OEM Prefixes'!$A$1:$B$10,2,FALSE)</f>
        <v>PE Electronics, Inc.</v>
      </c>
    </row>
    <row r="421" spans="1:17" ht="27" thickBot="1" x14ac:dyDescent="0.3">
      <c r="A421" s="4" t="s">
        <v>3</v>
      </c>
      <c r="B421" s="21">
        <f t="shared" si="403"/>
        <v>0</v>
      </c>
      <c r="C421" s="5">
        <v>100.0162</v>
      </c>
      <c r="D421" s="6">
        <v>9433</v>
      </c>
      <c r="E421">
        <f t="shared" ref="E421:N421" si="439">IF($C421&gt;=D$1,IF($C421&lt;E$1,1,0),0)</f>
        <v>0</v>
      </c>
      <c r="F421">
        <f t="shared" si="439"/>
        <v>0</v>
      </c>
      <c r="G421">
        <f t="shared" si="439"/>
        <v>0</v>
      </c>
      <c r="H421">
        <f t="shared" si="439"/>
        <v>0</v>
      </c>
      <c r="I421">
        <f t="shared" si="439"/>
        <v>0</v>
      </c>
      <c r="J421">
        <f t="shared" si="439"/>
        <v>1</v>
      </c>
      <c r="K421">
        <f t="shared" si="439"/>
        <v>0</v>
      </c>
      <c r="L421">
        <f t="shared" si="439"/>
        <v>0</v>
      </c>
      <c r="M421">
        <f t="shared" si="439"/>
        <v>0</v>
      </c>
      <c r="N421">
        <f t="shared" si="439"/>
        <v>0</v>
      </c>
      <c r="O421">
        <f t="shared" si="405"/>
        <v>1</v>
      </c>
      <c r="P421">
        <f t="shared" si="406"/>
        <v>9</v>
      </c>
      <c r="Q421" t="str">
        <f>VLOOKUP(P421,'OEM Prefixes'!$A$1:$B$10,2,FALSE)</f>
        <v>Wave Electronics, Inc.</v>
      </c>
    </row>
    <row r="422" spans="1:17" ht="27" thickBot="1" x14ac:dyDescent="0.3">
      <c r="A422" s="4" t="s">
        <v>3</v>
      </c>
      <c r="B422" s="21">
        <f t="shared" si="403"/>
        <v>0</v>
      </c>
      <c r="C422" s="5">
        <v>98.875</v>
      </c>
      <c r="D422" s="6">
        <v>9776</v>
      </c>
      <c r="E422">
        <f t="shared" ref="E422:N422" si="440">IF($C422&gt;=D$1,IF($C422&lt;E$1,1,0),0)</f>
        <v>0</v>
      </c>
      <c r="F422">
        <f t="shared" si="440"/>
        <v>0</v>
      </c>
      <c r="G422">
        <f t="shared" si="440"/>
        <v>0</v>
      </c>
      <c r="H422">
        <f t="shared" si="440"/>
        <v>1</v>
      </c>
      <c r="I422">
        <f t="shared" si="440"/>
        <v>0</v>
      </c>
      <c r="J422">
        <f t="shared" si="440"/>
        <v>0</v>
      </c>
      <c r="K422">
        <f t="shared" si="440"/>
        <v>0</v>
      </c>
      <c r="L422">
        <f t="shared" si="440"/>
        <v>0</v>
      </c>
      <c r="M422">
        <f t="shared" si="440"/>
        <v>0</v>
      </c>
      <c r="N422">
        <f t="shared" si="440"/>
        <v>0</v>
      </c>
      <c r="O422">
        <f t="shared" si="405"/>
        <v>1</v>
      </c>
      <c r="P422">
        <f t="shared" si="406"/>
        <v>9</v>
      </c>
      <c r="Q422" t="str">
        <f>VLOOKUP(P422,'OEM Prefixes'!$A$1:$B$10,2,FALSE)</f>
        <v>Wave Electronics, Inc.</v>
      </c>
    </row>
    <row r="423" spans="1:17" ht="27" thickBot="1" x14ac:dyDescent="0.3">
      <c r="A423" s="4" t="s">
        <v>3</v>
      </c>
      <c r="B423" s="21">
        <f t="shared" si="403"/>
        <v>0</v>
      </c>
      <c r="C423" s="5">
        <v>99.047799999999995</v>
      </c>
      <c r="D423" s="6">
        <v>4535</v>
      </c>
      <c r="E423">
        <f t="shared" ref="E423:N423" si="441">IF($C423&gt;=D$1,IF($C423&lt;E$1,1,0),0)</f>
        <v>0</v>
      </c>
      <c r="F423">
        <f t="shared" si="441"/>
        <v>0</v>
      </c>
      <c r="G423">
        <f t="shared" si="441"/>
        <v>0</v>
      </c>
      <c r="H423">
        <f t="shared" si="441"/>
        <v>0</v>
      </c>
      <c r="I423">
        <f t="shared" si="441"/>
        <v>1</v>
      </c>
      <c r="J423">
        <f t="shared" si="441"/>
        <v>0</v>
      </c>
      <c r="K423">
        <f t="shared" si="441"/>
        <v>0</v>
      </c>
      <c r="L423">
        <f t="shared" si="441"/>
        <v>0</v>
      </c>
      <c r="M423">
        <f t="shared" si="441"/>
        <v>0</v>
      </c>
      <c r="N423">
        <f t="shared" si="441"/>
        <v>0</v>
      </c>
      <c r="O423">
        <f t="shared" si="405"/>
        <v>1</v>
      </c>
      <c r="P423">
        <f t="shared" si="406"/>
        <v>4</v>
      </c>
      <c r="Q423" t="str">
        <f>VLOOKUP(P423,'OEM Prefixes'!$A$1:$B$10,2,FALSE)</f>
        <v>Adams Electric</v>
      </c>
    </row>
    <row r="424" spans="1:17" ht="27" thickBot="1" x14ac:dyDescent="0.3">
      <c r="A424" s="4" t="s">
        <v>5</v>
      </c>
      <c r="B424" s="21">
        <f t="shared" si="403"/>
        <v>0</v>
      </c>
      <c r="C424" s="5">
        <v>99.915499999999994</v>
      </c>
      <c r="D424" s="6">
        <v>5998</v>
      </c>
      <c r="E424">
        <f t="shared" ref="E424:N424" si="442">IF($C424&gt;=D$1,IF($C424&lt;E$1,1,0),0)</f>
        <v>0</v>
      </c>
      <c r="F424">
        <f t="shared" si="442"/>
        <v>0</v>
      </c>
      <c r="G424">
        <f t="shared" si="442"/>
        <v>0</v>
      </c>
      <c r="H424">
        <f t="shared" si="442"/>
        <v>0</v>
      </c>
      <c r="I424">
        <f t="shared" si="442"/>
        <v>1</v>
      </c>
      <c r="J424">
        <f t="shared" si="442"/>
        <v>0</v>
      </c>
      <c r="K424">
        <f t="shared" si="442"/>
        <v>0</v>
      </c>
      <c r="L424">
        <f t="shared" si="442"/>
        <v>0</v>
      </c>
      <c r="M424">
        <f t="shared" si="442"/>
        <v>0</v>
      </c>
      <c r="N424">
        <f t="shared" si="442"/>
        <v>0</v>
      </c>
      <c r="O424">
        <f t="shared" si="405"/>
        <v>1</v>
      </c>
      <c r="P424">
        <f t="shared" si="406"/>
        <v>5</v>
      </c>
      <c r="Q424" t="str">
        <f>VLOOKUP(P424,'OEM Prefixes'!$A$1:$B$10,2,FALSE)</f>
        <v>Trilobyte Resistor Company</v>
      </c>
    </row>
    <row r="425" spans="1:17" ht="27" thickBot="1" x14ac:dyDescent="0.3">
      <c r="A425" s="4" t="s">
        <v>5</v>
      </c>
      <c r="B425" s="21">
        <f t="shared" si="403"/>
        <v>0</v>
      </c>
      <c r="C425" s="5">
        <v>100.072</v>
      </c>
      <c r="D425" s="6">
        <v>1391</v>
      </c>
      <c r="E425">
        <f t="shared" ref="E425:N425" si="443">IF($C425&gt;=D$1,IF($C425&lt;E$1,1,0),0)</f>
        <v>0</v>
      </c>
      <c r="F425">
        <f t="shared" si="443"/>
        <v>0</v>
      </c>
      <c r="G425">
        <f t="shared" si="443"/>
        <v>0</v>
      </c>
      <c r="H425">
        <f t="shared" si="443"/>
        <v>0</v>
      </c>
      <c r="I425">
        <f t="shared" si="443"/>
        <v>0</v>
      </c>
      <c r="J425">
        <f t="shared" si="443"/>
        <v>1</v>
      </c>
      <c r="K425">
        <f t="shared" si="443"/>
        <v>0</v>
      </c>
      <c r="L425">
        <f t="shared" si="443"/>
        <v>0</v>
      </c>
      <c r="M425">
        <f t="shared" si="443"/>
        <v>0</v>
      </c>
      <c r="N425">
        <f t="shared" si="443"/>
        <v>0</v>
      </c>
      <c r="O425">
        <f t="shared" si="405"/>
        <v>1</v>
      </c>
      <c r="P425">
        <f t="shared" si="406"/>
        <v>1</v>
      </c>
      <c r="Q425" t="str">
        <f>VLOOKUP(P425,'OEM Prefixes'!$A$1:$B$10,2,FALSE)</f>
        <v>Trilobyte Resistor Company</v>
      </c>
    </row>
    <row r="426" spans="1:17" ht="27" thickBot="1" x14ac:dyDescent="0.3">
      <c r="A426" s="4" t="s">
        <v>3</v>
      </c>
      <c r="B426" s="21">
        <f t="shared" si="403"/>
        <v>0</v>
      </c>
      <c r="C426" s="5">
        <v>100</v>
      </c>
      <c r="D426" s="6">
        <v>1892</v>
      </c>
      <c r="E426">
        <f t="shared" ref="E426:N426" si="444">IF($C426&gt;=D$1,IF($C426&lt;E$1,1,0),0)</f>
        <v>0</v>
      </c>
      <c r="F426">
        <f t="shared" si="444"/>
        <v>0</v>
      </c>
      <c r="G426">
        <f t="shared" si="444"/>
        <v>0</v>
      </c>
      <c r="H426">
        <f t="shared" si="444"/>
        <v>0</v>
      </c>
      <c r="I426">
        <f t="shared" si="444"/>
        <v>0</v>
      </c>
      <c r="J426">
        <f t="shared" si="444"/>
        <v>1</v>
      </c>
      <c r="K426">
        <f t="shared" si="444"/>
        <v>0</v>
      </c>
      <c r="L426">
        <f t="shared" si="444"/>
        <v>0</v>
      </c>
      <c r="M426">
        <f t="shared" si="444"/>
        <v>0</v>
      </c>
      <c r="N426">
        <f t="shared" si="444"/>
        <v>0</v>
      </c>
      <c r="O426">
        <f t="shared" si="405"/>
        <v>1</v>
      </c>
      <c r="P426">
        <f t="shared" si="406"/>
        <v>1</v>
      </c>
      <c r="Q426" t="str">
        <f>VLOOKUP(P426,'OEM Prefixes'!$A$1:$B$10,2,FALSE)</f>
        <v>Trilobyte Resistor Company</v>
      </c>
    </row>
    <row r="427" spans="1:17" ht="27" thickBot="1" x14ac:dyDescent="0.3">
      <c r="A427" s="4" t="s">
        <v>4</v>
      </c>
      <c r="B427" s="21">
        <f t="shared" si="403"/>
        <v>1</v>
      </c>
      <c r="C427" s="5">
        <v>99.75</v>
      </c>
      <c r="D427" s="6">
        <v>5779</v>
      </c>
      <c r="E427">
        <f t="shared" ref="E427:N427" si="445">IF($C427&gt;=D$1,IF($C427&lt;E$1,1,0),0)</f>
        <v>0</v>
      </c>
      <c r="F427">
        <f t="shared" si="445"/>
        <v>0</v>
      </c>
      <c r="G427">
        <f t="shared" si="445"/>
        <v>0</v>
      </c>
      <c r="H427">
        <f t="shared" si="445"/>
        <v>0</v>
      </c>
      <c r="I427">
        <f t="shared" si="445"/>
        <v>1</v>
      </c>
      <c r="J427">
        <f t="shared" si="445"/>
        <v>0</v>
      </c>
      <c r="K427">
        <f t="shared" si="445"/>
        <v>0</v>
      </c>
      <c r="L427">
        <f t="shared" si="445"/>
        <v>0</v>
      </c>
      <c r="M427">
        <f t="shared" si="445"/>
        <v>0</v>
      </c>
      <c r="N427">
        <f t="shared" si="445"/>
        <v>0</v>
      </c>
      <c r="O427">
        <f t="shared" si="405"/>
        <v>1</v>
      </c>
      <c r="P427">
        <f t="shared" si="406"/>
        <v>5</v>
      </c>
      <c r="Q427" t="str">
        <f>VLOOKUP(P427,'OEM Prefixes'!$A$1:$B$10,2,FALSE)</f>
        <v>Trilobyte Resistor Company</v>
      </c>
    </row>
    <row r="428" spans="1:17" ht="27" thickBot="1" x14ac:dyDescent="0.3">
      <c r="A428" s="4" t="s">
        <v>3</v>
      </c>
      <c r="B428" s="21">
        <f t="shared" si="403"/>
        <v>0</v>
      </c>
      <c r="C428" s="5">
        <v>100.5202</v>
      </c>
      <c r="D428" s="6">
        <v>7510</v>
      </c>
      <c r="E428">
        <f t="shared" ref="E428:N428" si="446">IF($C428&gt;=D$1,IF($C428&lt;E$1,1,0),0)</f>
        <v>0</v>
      </c>
      <c r="F428">
        <f t="shared" si="446"/>
        <v>0</v>
      </c>
      <c r="G428">
        <f t="shared" si="446"/>
        <v>0</v>
      </c>
      <c r="H428">
        <f t="shared" si="446"/>
        <v>0</v>
      </c>
      <c r="I428">
        <f t="shared" si="446"/>
        <v>0</v>
      </c>
      <c r="J428">
        <f t="shared" si="446"/>
        <v>1</v>
      </c>
      <c r="K428">
        <f t="shared" si="446"/>
        <v>0</v>
      </c>
      <c r="L428">
        <f t="shared" si="446"/>
        <v>0</v>
      </c>
      <c r="M428">
        <f t="shared" si="446"/>
        <v>0</v>
      </c>
      <c r="N428">
        <f t="shared" si="446"/>
        <v>0</v>
      </c>
      <c r="O428">
        <f t="shared" si="405"/>
        <v>1</v>
      </c>
      <c r="P428">
        <f t="shared" si="406"/>
        <v>7</v>
      </c>
      <c r="Q428" t="str">
        <f>VLOOKUP(P428,'OEM Prefixes'!$A$1:$B$10,2,FALSE)</f>
        <v>PE Electronics, Inc.</v>
      </c>
    </row>
    <row r="429" spans="1:17" ht="27" thickBot="1" x14ac:dyDescent="0.3">
      <c r="A429" s="4" t="s">
        <v>3</v>
      </c>
      <c r="B429" s="21">
        <f t="shared" si="403"/>
        <v>0</v>
      </c>
      <c r="C429" s="5">
        <v>100.1922</v>
      </c>
      <c r="D429" s="6">
        <v>9240</v>
      </c>
      <c r="E429">
        <f t="shared" ref="E429:N429" si="447">IF($C429&gt;=D$1,IF($C429&lt;E$1,1,0),0)</f>
        <v>0</v>
      </c>
      <c r="F429">
        <f t="shared" si="447"/>
        <v>0</v>
      </c>
      <c r="G429">
        <f t="shared" si="447"/>
        <v>0</v>
      </c>
      <c r="H429">
        <f t="shared" si="447"/>
        <v>0</v>
      </c>
      <c r="I429">
        <f t="shared" si="447"/>
        <v>0</v>
      </c>
      <c r="J429">
        <f t="shared" si="447"/>
        <v>1</v>
      </c>
      <c r="K429">
        <f t="shared" si="447"/>
        <v>0</v>
      </c>
      <c r="L429">
        <f t="shared" si="447"/>
        <v>0</v>
      </c>
      <c r="M429">
        <f t="shared" si="447"/>
        <v>0</v>
      </c>
      <c r="N429">
        <f t="shared" si="447"/>
        <v>0</v>
      </c>
      <c r="O429">
        <f t="shared" si="405"/>
        <v>1</v>
      </c>
      <c r="P429">
        <f t="shared" si="406"/>
        <v>9</v>
      </c>
      <c r="Q429" t="str">
        <f>VLOOKUP(P429,'OEM Prefixes'!$A$1:$B$10,2,FALSE)</f>
        <v>Wave Electronics, Inc.</v>
      </c>
    </row>
    <row r="430" spans="1:17" ht="27" thickBot="1" x14ac:dyDescent="0.3">
      <c r="A430" s="4" t="s">
        <v>5</v>
      </c>
      <c r="B430" s="21">
        <f t="shared" si="403"/>
        <v>0</v>
      </c>
      <c r="C430" s="5">
        <v>97.822000000000003</v>
      </c>
      <c r="D430" s="6">
        <v>1248</v>
      </c>
      <c r="E430">
        <f t="shared" ref="E430:N430" si="448">IF($C430&gt;=D$1,IF($C430&lt;E$1,1,0),0)</f>
        <v>0</v>
      </c>
      <c r="F430">
        <f t="shared" si="448"/>
        <v>0</v>
      </c>
      <c r="G430">
        <f t="shared" si="448"/>
        <v>1</v>
      </c>
      <c r="H430">
        <f t="shared" si="448"/>
        <v>0</v>
      </c>
      <c r="I430">
        <f t="shared" si="448"/>
        <v>0</v>
      </c>
      <c r="J430">
        <f t="shared" si="448"/>
        <v>0</v>
      </c>
      <c r="K430">
        <f t="shared" si="448"/>
        <v>0</v>
      </c>
      <c r="L430">
        <f t="shared" si="448"/>
        <v>0</v>
      </c>
      <c r="M430">
        <f t="shared" si="448"/>
        <v>0</v>
      </c>
      <c r="N430">
        <f t="shared" si="448"/>
        <v>0</v>
      </c>
      <c r="O430">
        <f t="shared" si="405"/>
        <v>1</v>
      </c>
      <c r="P430">
        <f t="shared" si="406"/>
        <v>1</v>
      </c>
      <c r="Q430" t="str">
        <f>VLOOKUP(P430,'OEM Prefixes'!$A$1:$B$10,2,FALSE)</f>
        <v>Trilobyte Resistor Company</v>
      </c>
    </row>
    <row r="431" spans="1:17" ht="27" thickBot="1" x14ac:dyDescent="0.3">
      <c r="A431" s="4" t="s">
        <v>5</v>
      </c>
      <c r="B431" s="21">
        <f t="shared" si="403"/>
        <v>0</v>
      </c>
      <c r="C431" s="5">
        <v>100.008</v>
      </c>
      <c r="D431" s="6">
        <v>2164</v>
      </c>
      <c r="E431">
        <f t="shared" ref="E431:N431" si="449">IF($C431&gt;=D$1,IF($C431&lt;E$1,1,0),0)</f>
        <v>0</v>
      </c>
      <c r="F431">
        <f t="shared" si="449"/>
        <v>0</v>
      </c>
      <c r="G431">
        <f t="shared" si="449"/>
        <v>0</v>
      </c>
      <c r="H431">
        <f t="shared" si="449"/>
        <v>0</v>
      </c>
      <c r="I431">
        <f t="shared" si="449"/>
        <v>0</v>
      </c>
      <c r="J431">
        <f t="shared" si="449"/>
        <v>1</v>
      </c>
      <c r="K431">
        <f t="shared" si="449"/>
        <v>0</v>
      </c>
      <c r="L431">
        <f t="shared" si="449"/>
        <v>0</v>
      </c>
      <c r="M431">
        <f t="shared" si="449"/>
        <v>0</v>
      </c>
      <c r="N431">
        <f t="shared" si="449"/>
        <v>0</v>
      </c>
      <c r="O431">
        <f t="shared" si="405"/>
        <v>1</v>
      </c>
      <c r="P431">
        <f t="shared" si="406"/>
        <v>2</v>
      </c>
      <c r="Q431" t="str">
        <f>VLOOKUP(P431,'OEM Prefixes'!$A$1:$B$10,2,FALSE)</f>
        <v>PE Electronics, Inc.</v>
      </c>
    </row>
    <row r="432" spans="1:17" ht="27" thickBot="1" x14ac:dyDescent="0.3">
      <c r="A432" s="4" t="s">
        <v>5</v>
      </c>
      <c r="B432" s="21">
        <f t="shared" si="403"/>
        <v>0</v>
      </c>
      <c r="C432" s="5">
        <v>104.232</v>
      </c>
      <c r="D432" s="6">
        <v>8977</v>
      </c>
      <c r="E432">
        <f t="shared" ref="E432:N432" si="450">IF($C432&gt;=D$1,IF($C432&lt;E$1,1,0),0)</f>
        <v>0</v>
      </c>
      <c r="F432">
        <f t="shared" si="450"/>
        <v>0</v>
      </c>
      <c r="G432">
        <f t="shared" si="450"/>
        <v>0</v>
      </c>
      <c r="H432">
        <f t="shared" si="450"/>
        <v>0</v>
      </c>
      <c r="I432">
        <f t="shared" si="450"/>
        <v>0</v>
      </c>
      <c r="J432">
        <f t="shared" si="450"/>
        <v>0</v>
      </c>
      <c r="K432">
        <f t="shared" si="450"/>
        <v>0</v>
      </c>
      <c r="L432">
        <f t="shared" si="450"/>
        <v>0</v>
      </c>
      <c r="M432">
        <f t="shared" si="450"/>
        <v>0</v>
      </c>
      <c r="N432">
        <f t="shared" si="450"/>
        <v>1</v>
      </c>
      <c r="O432">
        <f t="shared" si="405"/>
        <v>1</v>
      </c>
      <c r="P432">
        <f t="shared" si="406"/>
        <v>8</v>
      </c>
      <c r="Q432" t="str">
        <f>VLOOKUP(P432,'OEM Prefixes'!$A$1:$B$10,2,FALSE)</f>
        <v>PE Electronics, Inc.</v>
      </c>
    </row>
    <row r="433" spans="1:17" ht="27" thickBot="1" x14ac:dyDescent="0.3">
      <c r="A433" s="4" t="s">
        <v>4</v>
      </c>
      <c r="B433" s="21">
        <f t="shared" si="403"/>
        <v>1</v>
      </c>
      <c r="C433" s="5">
        <v>100.0004</v>
      </c>
      <c r="D433" s="6">
        <v>8434</v>
      </c>
      <c r="E433">
        <f t="shared" ref="E433:N433" si="451">IF($C433&gt;=D$1,IF($C433&lt;E$1,1,0),0)</f>
        <v>0</v>
      </c>
      <c r="F433">
        <f t="shared" si="451"/>
        <v>0</v>
      </c>
      <c r="G433">
        <f t="shared" si="451"/>
        <v>0</v>
      </c>
      <c r="H433">
        <f t="shared" si="451"/>
        <v>0</v>
      </c>
      <c r="I433">
        <f t="shared" si="451"/>
        <v>0</v>
      </c>
      <c r="J433">
        <f t="shared" si="451"/>
        <v>1</v>
      </c>
      <c r="K433">
        <f t="shared" si="451"/>
        <v>0</v>
      </c>
      <c r="L433">
        <f t="shared" si="451"/>
        <v>0</v>
      </c>
      <c r="M433">
        <f t="shared" si="451"/>
        <v>0</v>
      </c>
      <c r="N433">
        <f t="shared" si="451"/>
        <v>0</v>
      </c>
      <c r="O433">
        <f t="shared" si="405"/>
        <v>1</v>
      </c>
      <c r="P433">
        <f t="shared" si="406"/>
        <v>8</v>
      </c>
      <c r="Q433" t="str">
        <f>VLOOKUP(P433,'OEM Prefixes'!$A$1:$B$10,2,FALSE)</f>
        <v>PE Electronics, Inc.</v>
      </c>
    </row>
    <row r="434" spans="1:17" ht="27" thickBot="1" x14ac:dyDescent="0.3">
      <c r="A434" s="4" t="s">
        <v>5</v>
      </c>
      <c r="B434" s="21">
        <f t="shared" si="403"/>
        <v>0</v>
      </c>
      <c r="C434" s="5">
        <v>99.278000000000006</v>
      </c>
      <c r="D434" s="6">
        <v>3049</v>
      </c>
      <c r="E434">
        <f t="shared" ref="E434:N434" si="452">IF($C434&gt;=D$1,IF($C434&lt;E$1,1,0),0)</f>
        <v>0</v>
      </c>
      <c r="F434">
        <f t="shared" si="452"/>
        <v>0</v>
      </c>
      <c r="G434">
        <f t="shared" si="452"/>
        <v>0</v>
      </c>
      <c r="H434">
        <f t="shared" si="452"/>
        <v>0</v>
      </c>
      <c r="I434">
        <f t="shared" si="452"/>
        <v>1</v>
      </c>
      <c r="J434">
        <f t="shared" si="452"/>
        <v>0</v>
      </c>
      <c r="K434">
        <f t="shared" si="452"/>
        <v>0</v>
      </c>
      <c r="L434">
        <f t="shared" si="452"/>
        <v>0</v>
      </c>
      <c r="M434">
        <f t="shared" si="452"/>
        <v>0</v>
      </c>
      <c r="N434">
        <f t="shared" si="452"/>
        <v>0</v>
      </c>
      <c r="O434">
        <f t="shared" si="405"/>
        <v>1</v>
      </c>
      <c r="P434">
        <f t="shared" si="406"/>
        <v>3</v>
      </c>
      <c r="Q434" t="str">
        <f>VLOOKUP(P434,'OEM Prefixes'!$A$1:$B$10,2,FALSE)</f>
        <v>PE Electronics, Inc.</v>
      </c>
    </row>
    <row r="435" spans="1:17" ht="27" thickBot="1" x14ac:dyDescent="0.3">
      <c r="A435" s="4" t="s">
        <v>4</v>
      </c>
      <c r="B435" s="21">
        <f t="shared" si="403"/>
        <v>1</v>
      </c>
      <c r="C435" s="5">
        <v>99.2256</v>
      </c>
      <c r="D435" s="6">
        <v>6478</v>
      </c>
      <c r="E435">
        <f t="shared" ref="E435:N435" si="453">IF($C435&gt;=D$1,IF($C435&lt;E$1,1,0),0)</f>
        <v>0</v>
      </c>
      <c r="F435">
        <f t="shared" si="453"/>
        <v>0</v>
      </c>
      <c r="G435">
        <f t="shared" si="453"/>
        <v>0</v>
      </c>
      <c r="H435">
        <f t="shared" si="453"/>
        <v>0</v>
      </c>
      <c r="I435">
        <f t="shared" si="453"/>
        <v>1</v>
      </c>
      <c r="J435">
        <f t="shared" si="453"/>
        <v>0</v>
      </c>
      <c r="K435">
        <f t="shared" si="453"/>
        <v>0</v>
      </c>
      <c r="L435">
        <f t="shared" si="453"/>
        <v>0</v>
      </c>
      <c r="M435">
        <f t="shared" si="453"/>
        <v>0</v>
      </c>
      <c r="N435">
        <f t="shared" si="453"/>
        <v>0</v>
      </c>
      <c r="O435">
        <f t="shared" si="405"/>
        <v>1</v>
      </c>
      <c r="P435">
        <f t="shared" si="406"/>
        <v>6</v>
      </c>
      <c r="Q435" t="str">
        <f>VLOOKUP(P435,'OEM Prefixes'!$A$1:$B$10,2,FALSE)</f>
        <v>Tanks and Trains Electric Company</v>
      </c>
    </row>
    <row r="436" spans="1:17" ht="27" thickBot="1" x14ac:dyDescent="0.3">
      <c r="A436" s="4" t="s">
        <v>5</v>
      </c>
      <c r="B436" s="21">
        <f t="shared" si="403"/>
        <v>0</v>
      </c>
      <c r="C436" s="5">
        <v>103.12050000000001</v>
      </c>
      <c r="D436" s="6">
        <v>6552</v>
      </c>
      <c r="E436">
        <f t="shared" ref="E436:N436" si="454">IF($C436&gt;=D$1,IF($C436&lt;E$1,1,0),0)</f>
        <v>0</v>
      </c>
      <c r="F436">
        <f t="shared" si="454"/>
        <v>0</v>
      </c>
      <c r="G436">
        <f t="shared" si="454"/>
        <v>0</v>
      </c>
      <c r="H436">
        <f t="shared" si="454"/>
        <v>0</v>
      </c>
      <c r="I436">
        <f t="shared" si="454"/>
        <v>0</v>
      </c>
      <c r="J436">
        <f t="shared" si="454"/>
        <v>0</v>
      </c>
      <c r="K436">
        <f t="shared" si="454"/>
        <v>0</v>
      </c>
      <c r="L436">
        <f t="shared" si="454"/>
        <v>0</v>
      </c>
      <c r="M436">
        <f t="shared" si="454"/>
        <v>1</v>
      </c>
      <c r="N436">
        <f t="shared" si="454"/>
        <v>0</v>
      </c>
      <c r="O436">
        <f t="shared" si="405"/>
        <v>1</v>
      </c>
      <c r="P436">
        <f t="shared" si="406"/>
        <v>6</v>
      </c>
      <c r="Q436" t="str">
        <f>VLOOKUP(P436,'OEM Prefixes'!$A$1:$B$10,2,FALSE)</f>
        <v>Tanks and Trains Electric Company</v>
      </c>
    </row>
    <row r="437" spans="1:17" ht="27" thickBot="1" x14ac:dyDescent="0.3">
      <c r="A437" s="4" t="s">
        <v>5</v>
      </c>
      <c r="B437" s="21">
        <f t="shared" si="403"/>
        <v>0</v>
      </c>
      <c r="C437" s="5">
        <v>101.20050000000001</v>
      </c>
      <c r="D437" s="6">
        <v>9589</v>
      </c>
      <c r="E437">
        <f t="shared" ref="E437:N437" si="455">IF($C437&gt;=D$1,IF($C437&lt;E$1,1,0),0)</f>
        <v>0</v>
      </c>
      <c r="F437">
        <f t="shared" si="455"/>
        <v>0</v>
      </c>
      <c r="G437">
        <f t="shared" si="455"/>
        <v>0</v>
      </c>
      <c r="H437">
        <f t="shared" si="455"/>
        <v>0</v>
      </c>
      <c r="I437">
        <f t="shared" si="455"/>
        <v>0</v>
      </c>
      <c r="J437">
        <f t="shared" si="455"/>
        <v>0</v>
      </c>
      <c r="K437">
        <f t="shared" si="455"/>
        <v>1</v>
      </c>
      <c r="L437">
        <f t="shared" si="455"/>
        <v>0</v>
      </c>
      <c r="M437">
        <f t="shared" si="455"/>
        <v>0</v>
      </c>
      <c r="N437">
        <f t="shared" si="455"/>
        <v>0</v>
      </c>
      <c r="O437">
        <f t="shared" si="405"/>
        <v>1</v>
      </c>
      <c r="P437">
        <f t="shared" si="406"/>
        <v>9</v>
      </c>
      <c r="Q437" t="str">
        <f>VLOOKUP(P437,'OEM Prefixes'!$A$1:$B$10,2,FALSE)</f>
        <v>Wave Electronics, Inc.</v>
      </c>
    </row>
    <row r="438" spans="1:17" ht="27" thickBot="1" x14ac:dyDescent="0.3">
      <c r="A438" s="4" t="s">
        <v>5</v>
      </c>
      <c r="B438" s="21">
        <f t="shared" si="403"/>
        <v>0</v>
      </c>
      <c r="C438" s="5">
        <v>100.392</v>
      </c>
      <c r="D438" s="6">
        <v>6516</v>
      </c>
      <c r="E438">
        <f t="shared" ref="E438:N438" si="456">IF($C438&gt;=D$1,IF($C438&lt;E$1,1,0),0)</f>
        <v>0</v>
      </c>
      <c r="F438">
        <f t="shared" si="456"/>
        <v>0</v>
      </c>
      <c r="G438">
        <f t="shared" si="456"/>
        <v>0</v>
      </c>
      <c r="H438">
        <f t="shared" si="456"/>
        <v>0</v>
      </c>
      <c r="I438">
        <f t="shared" si="456"/>
        <v>0</v>
      </c>
      <c r="J438">
        <f t="shared" si="456"/>
        <v>1</v>
      </c>
      <c r="K438">
        <f t="shared" si="456"/>
        <v>0</v>
      </c>
      <c r="L438">
        <f t="shared" si="456"/>
        <v>0</v>
      </c>
      <c r="M438">
        <f t="shared" si="456"/>
        <v>0</v>
      </c>
      <c r="N438">
        <f t="shared" si="456"/>
        <v>0</v>
      </c>
      <c r="O438">
        <f t="shared" si="405"/>
        <v>1</v>
      </c>
      <c r="P438">
        <f t="shared" si="406"/>
        <v>6</v>
      </c>
      <c r="Q438" t="str">
        <f>VLOOKUP(P438,'OEM Prefixes'!$A$1:$B$10,2,FALSE)</f>
        <v>Tanks and Trains Electric Company</v>
      </c>
    </row>
    <row r="439" spans="1:17" ht="27" thickBot="1" x14ac:dyDescent="0.3">
      <c r="A439" s="4" t="s">
        <v>4</v>
      </c>
      <c r="B439" s="21">
        <f t="shared" si="403"/>
        <v>1</v>
      </c>
      <c r="C439" s="5">
        <v>100.2116</v>
      </c>
      <c r="D439" s="6">
        <v>7029</v>
      </c>
      <c r="E439">
        <f t="shared" ref="E439:N439" si="457">IF($C439&gt;=D$1,IF($C439&lt;E$1,1,0),0)</f>
        <v>0</v>
      </c>
      <c r="F439">
        <f t="shared" si="457"/>
        <v>0</v>
      </c>
      <c r="G439">
        <f t="shared" si="457"/>
        <v>0</v>
      </c>
      <c r="H439">
        <f t="shared" si="457"/>
        <v>0</v>
      </c>
      <c r="I439">
        <f t="shared" si="457"/>
        <v>0</v>
      </c>
      <c r="J439">
        <f t="shared" si="457"/>
        <v>1</v>
      </c>
      <c r="K439">
        <f t="shared" si="457"/>
        <v>0</v>
      </c>
      <c r="L439">
        <f t="shared" si="457"/>
        <v>0</v>
      </c>
      <c r="M439">
        <f t="shared" si="457"/>
        <v>0</v>
      </c>
      <c r="N439">
        <f t="shared" si="457"/>
        <v>0</v>
      </c>
      <c r="O439">
        <f t="shared" si="405"/>
        <v>1</v>
      </c>
      <c r="P439">
        <f t="shared" si="406"/>
        <v>7</v>
      </c>
      <c r="Q439" t="str">
        <f>VLOOKUP(P439,'OEM Prefixes'!$A$1:$B$10,2,FALSE)</f>
        <v>PE Electronics, Inc.</v>
      </c>
    </row>
    <row r="440" spans="1:17" ht="27" thickBot="1" x14ac:dyDescent="0.3">
      <c r="A440" s="4" t="s">
        <v>4</v>
      </c>
      <c r="B440" s="21">
        <f t="shared" si="403"/>
        <v>1</v>
      </c>
      <c r="C440" s="5">
        <v>100.1444</v>
      </c>
      <c r="D440" s="6">
        <v>2710</v>
      </c>
      <c r="E440">
        <f t="shared" ref="E440:N440" si="458">IF($C440&gt;=D$1,IF($C440&lt;E$1,1,0),0)</f>
        <v>0</v>
      </c>
      <c r="F440">
        <f t="shared" si="458"/>
        <v>0</v>
      </c>
      <c r="G440">
        <f t="shared" si="458"/>
        <v>0</v>
      </c>
      <c r="H440">
        <f t="shared" si="458"/>
        <v>0</v>
      </c>
      <c r="I440">
        <f t="shared" si="458"/>
        <v>0</v>
      </c>
      <c r="J440">
        <f t="shared" si="458"/>
        <v>1</v>
      </c>
      <c r="K440">
        <f t="shared" si="458"/>
        <v>0</v>
      </c>
      <c r="L440">
        <f t="shared" si="458"/>
        <v>0</v>
      </c>
      <c r="M440">
        <f t="shared" si="458"/>
        <v>0</v>
      </c>
      <c r="N440">
        <f t="shared" si="458"/>
        <v>0</v>
      </c>
      <c r="O440">
        <f t="shared" si="405"/>
        <v>1</v>
      </c>
      <c r="P440">
        <f t="shared" si="406"/>
        <v>2</v>
      </c>
      <c r="Q440" t="str">
        <f>VLOOKUP(P440,'OEM Prefixes'!$A$1:$B$10,2,FALSE)</f>
        <v>PE Electronics, Inc.</v>
      </c>
    </row>
    <row r="441" spans="1:17" ht="27" thickBot="1" x14ac:dyDescent="0.3">
      <c r="A441" s="4" t="s">
        <v>5</v>
      </c>
      <c r="B441" s="21">
        <f t="shared" si="403"/>
        <v>0</v>
      </c>
      <c r="C441" s="5">
        <v>100.05</v>
      </c>
      <c r="D441" s="6">
        <v>9554</v>
      </c>
      <c r="E441">
        <f t="shared" ref="E441:N441" si="459">IF($C441&gt;=D$1,IF($C441&lt;E$1,1,0),0)</f>
        <v>0</v>
      </c>
      <c r="F441">
        <f t="shared" si="459"/>
        <v>0</v>
      </c>
      <c r="G441">
        <f t="shared" si="459"/>
        <v>0</v>
      </c>
      <c r="H441">
        <f t="shared" si="459"/>
        <v>0</v>
      </c>
      <c r="I441">
        <f t="shared" si="459"/>
        <v>0</v>
      </c>
      <c r="J441">
        <f t="shared" si="459"/>
        <v>1</v>
      </c>
      <c r="K441">
        <f t="shared" si="459"/>
        <v>0</v>
      </c>
      <c r="L441">
        <f t="shared" si="459"/>
        <v>0</v>
      </c>
      <c r="M441">
        <f t="shared" si="459"/>
        <v>0</v>
      </c>
      <c r="N441">
        <f t="shared" si="459"/>
        <v>0</v>
      </c>
      <c r="O441">
        <f t="shared" si="405"/>
        <v>1</v>
      </c>
      <c r="P441">
        <f t="shared" si="406"/>
        <v>9</v>
      </c>
      <c r="Q441" t="str">
        <f>VLOOKUP(P441,'OEM Prefixes'!$A$1:$B$10,2,FALSE)</f>
        <v>Wave Electronics, Inc.</v>
      </c>
    </row>
    <row r="442" spans="1:17" ht="27" thickBot="1" x14ac:dyDescent="0.3">
      <c r="A442" s="4" t="s">
        <v>4</v>
      </c>
      <c r="B442" s="21">
        <f t="shared" si="403"/>
        <v>1</v>
      </c>
      <c r="C442" s="5">
        <v>99.974400000000003</v>
      </c>
      <c r="D442" s="6">
        <v>6090</v>
      </c>
      <c r="E442">
        <f t="shared" ref="E442:N442" si="460">IF($C442&gt;=D$1,IF($C442&lt;E$1,1,0),0)</f>
        <v>0</v>
      </c>
      <c r="F442">
        <f t="shared" si="460"/>
        <v>0</v>
      </c>
      <c r="G442">
        <f t="shared" si="460"/>
        <v>0</v>
      </c>
      <c r="H442">
        <f t="shared" si="460"/>
        <v>0</v>
      </c>
      <c r="I442">
        <f t="shared" si="460"/>
        <v>1</v>
      </c>
      <c r="J442">
        <f t="shared" si="460"/>
        <v>0</v>
      </c>
      <c r="K442">
        <f t="shared" si="460"/>
        <v>0</v>
      </c>
      <c r="L442">
        <f t="shared" si="460"/>
        <v>0</v>
      </c>
      <c r="M442">
        <f t="shared" si="460"/>
        <v>0</v>
      </c>
      <c r="N442">
        <f t="shared" si="460"/>
        <v>0</v>
      </c>
      <c r="O442">
        <f t="shared" si="405"/>
        <v>1</v>
      </c>
      <c r="P442">
        <f t="shared" si="406"/>
        <v>6</v>
      </c>
      <c r="Q442" t="str">
        <f>VLOOKUP(P442,'OEM Prefixes'!$A$1:$B$10,2,FALSE)</f>
        <v>Tanks and Trains Electric Company</v>
      </c>
    </row>
    <row r="443" spans="1:17" ht="27" thickBot="1" x14ac:dyDescent="0.3">
      <c r="A443" s="4" t="s">
        <v>3</v>
      </c>
      <c r="B443" s="21">
        <f t="shared" si="403"/>
        <v>0</v>
      </c>
      <c r="C443" s="5">
        <v>99.695800000000006</v>
      </c>
      <c r="D443" s="6">
        <v>8444</v>
      </c>
      <c r="E443">
        <f t="shared" ref="E443:N443" si="461">IF($C443&gt;=D$1,IF($C443&lt;E$1,1,0),0)</f>
        <v>0</v>
      </c>
      <c r="F443">
        <f t="shared" si="461"/>
        <v>0</v>
      </c>
      <c r="G443">
        <f t="shared" si="461"/>
        <v>0</v>
      </c>
      <c r="H443">
        <f t="shared" si="461"/>
        <v>0</v>
      </c>
      <c r="I443">
        <f t="shared" si="461"/>
        <v>1</v>
      </c>
      <c r="J443">
        <f t="shared" si="461"/>
        <v>0</v>
      </c>
      <c r="K443">
        <f t="shared" si="461"/>
        <v>0</v>
      </c>
      <c r="L443">
        <f t="shared" si="461"/>
        <v>0</v>
      </c>
      <c r="M443">
        <f t="shared" si="461"/>
        <v>0</v>
      </c>
      <c r="N443">
        <f t="shared" si="461"/>
        <v>0</v>
      </c>
      <c r="O443">
        <f t="shared" si="405"/>
        <v>1</v>
      </c>
      <c r="P443">
        <f t="shared" si="406"/>
        <v>8</v>
      </c>
      <c r="Q443" t="str">
        <f>VLOOKUP(P443,'OEM Prefixes'!$A$1:$B$10,2,FALSE)</f>
        <v>PE Electronics, Inc.</v>
      </c>
    </row>
    <row r="444" spans="1:17" ht="27" thickBot="1" x14ac:dyDescent="0.3">
      <c r="A444" s="4" t="s">
        <v>3</v>
      </c>
      <c r="B444" s="21">
        <f t="shared" si="403"/>
        <v>0</v>
      </c>
      <c r="C444" s="5">
        <v>101.5488</v>
      </c>
      <c r="D444" s="6">
        <v>7524</v>
      </c>
      <c r="E444">
        <f t="shared" ref="E444:N444" si="462">IF($C444&gt;=D$1,IF($C444&lt;E$1,1,0),0)</f>
        <v>0</v>
      </c>
      <c r="F444">
        <f t="shared" si="462"/>
        <v>0</v>
      </c>
      <c r="G444">
        <f t="shared" si="462"/>
        <v>0</v>
      </c>
      <c r="H444">
        <f t="shared" si="462"/>
        <v>0</v>
      </c>
      <c r="I444">
        <f t="shared" si="462"/>
        <v>0</v>
      </c>
      <c r="J444">
        <f t="shared" si="462"/>
        <v>0</v>
      </c>
      <c r="K444">
        <f t="shared" si="462"/>
        <v>1</v>
      </c>
      <c r="L444">
        <f t="shared" si="462"/>
        <v>0</v>
      </c>
      <c r="M444">
        <f t="shared" si="462"/>
        <v>0</v>
      </c>
      <c r="N444">
        <f t="shared" si="462"/>
        <v>0</v>
      </c>
      <c r="O444">
        <f t="shared" si="405"/>
        <v>1</v>
      </c>
      <c r="P444">
        <f t="shared" si="406"/>
        <v>7</v>
      </c>
      <c r="Q444" t="str">
        <f>VLOOKUP(P444,'OEM Prefixes'!$A$1:$B$10,2,FALSE)</f>
        <v>PE Electronics, Inc.</v>
      </c>
    </row>
    <row r="445" spans="1:17" ht="27" thickBot="1" x14ac:dyDescent="0.3">
      <c r="A445" s="4" t="s">
        <v>4</v>
      </c>
      <c r="B445" s="21">
        <f t="shared" si="403"/>
        <v>1</v>
      </c>
      <c r="C445" s="5">
        <v>100.86490000000001</v>
      </c>
      <c r="D445" s="6">
        <v>7573</v>
      </c>
      <c r="E445">
        <f t="shared" ref="E445:N445" si="463">IF($C445&gt;=D$1,IF($C445&lt;E$1,1,0),0)</f>
        <v>0</v>
      </c>
      <c r="F445">
        <f t="shared" si="463"/>
        <v>0</v>
      </c>
      <c r="G445">
        <f t="shared" si="463"/>
        <v>0</v>
      </c>
      <c r="H445">
        <f t="shared" si="463"/>
        <v>0</v>
      </c>
      <c r="I445">
        <f t="shared" si="463"/>
        <v>0</v>
      </c>
      <c r="J445">
        <f t="shared" si="463"/>
        <v>1</v>
      </c>
      <c r="K445">
        <f t="shared" si="463"/>
        <v>0</v>
      </c>
      <c r="L445">
        <f t="shared" si="463"/>
        <v>0</v>
      </c>
      <c r="M445">
        <f t="shared" si="463"/>
        <v>0</v>
      </c>
      <c r="N445">
        <f t="shared" si="463"/>
        <v>0</v>
      </c>
      <c r="O445">
        <f t="shared" si="405"/>
        <v>1</v>
      </c>
      <c r="P445">
        <f t="shared" si="406"/>
        <v>7</v>
      </c>
      <c r="Q445" t="str">
        <f>VLOOKUP(P445,'OEM Prefixes'!$A$1:$B$10,2,FALSE)</f>
        <v>PE Electronics, Inc.</v>
      </c>
    </row>
    <row r="446" spans="1:17" ht="27" thickBot="1" x14ac:dyDescent="0.3">
      <c r="A446" s="4" t="s">
        <v>3</v>
      </c>
      <c r="B446" s="21">
        <f t="shared" si="403"/>
        <v>0</v>
      </c>
      <c r="C446" s="5">
        <v>101.3122</v>
      </c>
      <c r="D446" s="6">
        <v>3779</v>
      </c>
      <c r="E446">
        <f t="shared" ref="E446:N446" si="464">IF($C446&gt;=D$1,IF($C446&lt;E$1,1,0),0)</f>
        <v>0</v>
      </c>
      <c r="F446">
        <f t="shared" si="464"/>
        <v>0</v>
      </c>
      <c r="G446">
        <f t="shared" si="464"/>
        <v>0</v>
      </c>
      <c r="H446">
        <f t="shared" si="464"/>
        <v>0</v>
      </c>
      <c r="I446">
        <f t="shared" si="464"/>
        <v>0</v>
      </c>
      <c r="J446">
        <f t="shared" si="464"/>
        <v>0</v>
      </c>
      <c r="K446">
        <f t="shared" si="464"/>
        <v>1</v>
      </c>
      <c r="L446">
        <f t="shared" si="464"/>
        <v>0</v>
      </c>
      <c r="M446">
        <f t="shared" si="464"/>
        <v>0</v>
      </c>
      <c r="N446">
        <f t="shared" si="464"/>
        <v>0</v>
      </c>
      <c r="O446">
        <f t="shared" si="405"/>
        <v>1</v>
      </c>
      <c r="P446">
        <f t="shared" si="406"/>
        <v>3</v>
      </c>
      <c r="Q446" t="str">
        <f>VLOOKUP(P446,'OEM Prefixes'!$A$1:$B$10,2,FALSE)</f>
        <v>PE Electronics, Inc.</v>
      </c>
    </row>
    <row r="447" spans="1:17" ht="27" thickBot="1" x14ac:dyDescent="0.3">
      <c r="A447" s="4" t="s">
        <v>4</v>
      </c>
      <c r="B447" s="21">
        <f t="shared" si="403"/>
        <v>1</v>
      </c>
      <c r="C447" s="5">
        <v>100.8836</v>
      </c>
      <c r="D447" s="6">
        <v>9525</v>
      </c>
      <c r="E447">
        <f t="shared" ref="E447:N447" si="465">IF($C447&gt;=D$1,IF($C447&lt;E$1,1,0),0)</f>
        <v>0</v>
      </c>
      <c r="F447">
        <f t="shared" si="465"/>
        <v>0</v>
      </c>
      <c r="G447">
        <f t="shared" si="465"/>
        <v>0</v>
      </c>
      <c r="H447">
        <f t="shared" si="465"/>
        <v>0</v>
      </c>
      <c r="I447">
        <f t="shared" si="465"/>
        <v>0</v>
      </c>
      <c r="J447">
        <f t="shared" si="465"/>
        <v>1</v>
      </c>
      <c r="K447">
        <f t="shared" si="465"/>
        <v>0</v>
      </c>
      <c r="L447">
        <f t="shared" si="465"/>
        <v>0</v>
      </c>
      <c r="M447">
        <f t="shared" si="465"/>
        <v>0</v>
      </c>
      <c r="N447">
        <f t="shared" si="465"/>
        <v>0</v>
      </c>
      <c r="O447">
        <f t="shared" si="405"/>
        <v>1</v>
      </c>
      <c r="P447">
        <f t="shared" si="406"/>
        <v>9</v>
      </c>
      <c r="Q447" t="str">
        <f>VLOOKUP(P447,'OEM Prefixes'!$A$1:$B$10,2,FALSE)</f>
        <v>Wave Electronics, Inc.</v>
      </c>
    </row>
    <row r="448" spans="1:17" ht="27" thickBot="1" x14ac:dyDescent="0.3">
      <c r="A448" s="4" t="s">
        <v>3</v>
      </c>
      <c r="B448" s="21">
        <f t="shared" si="403"/>
        <v>0</v>
      </c>
      <c r="C448" s="5">
        <v>101.80500000000001</v>
      </c>
      <c r="D448" s="6">
        <v>3633</v>
      </c>
      <c r="E448">
        <f t="shared" ref="E448:N448" si="466">IF($C448&gt;=D$1,IF($C448&lt;E$1,1,0),0)</f>
        <v>0</v>
      </c>
      <c r="F448">
        <f t="shared" si="466"/>
        <v>0</v>
      </c>
      <c r="G448">
        <f t="shared" si="466"/>
        <v>0</v>
      </c>
      <c r="H448">
        <f t="shared" si="466"/>
        <v>0</v>
      </c>
      <c r="I448">
        <f t="shared" si="466"/>
        <v>0</v>
      </c>
      <c r="J448">
        <f t="shared" si="466"/>
        <v>0</v>
      </c>
      <c r="K448">
        <f t="shared" si="466"/>
        <v>1</v>
      </c>
      <c r="L448">
        <f t="shared" si="466"/>
        <v>0</v>
      </c>
      <c r="M448">
        <f t="shared" si="466"/>
        <v>0</v>
      </c>
      <c r="N448">
        <f t="shared" si="466"/>
        <v>0</v>
      </c>
      <c r="O448">
        <f t="shared" si="405"/>
        <v>1</v>
      </c>
      <c r="P448">
        <f t="shared" si="406"/>
        <v>3</v>
      </c>
      <c r="Q448" t="str">
        <f>VLOOKUP(P448,'OEM Prefixes'!$A$1:$B$10,2,FALSE)</f>
        <v>PE Electronics, Inc.</v>
      </c>
    </row>
    <row r="449" spans="1:17" ht="27" thickBot="1" x14ac:dyDescent="0.3">
      <c r="A449" s="4" t="s">
        <v>5</v>
      </c>
      <c r="B449" s="21">
        <f t="shared" si="403"/>
        <v>0</v>
      </c>
      <c r="C449" s="5">
        <v>100.1125</v>
      </c>
      <c r="D449" s="6">
        <v>8193</v>
      </c>
      <c r="E449">
        <f t="shared" ref="E449:N449" si="467">IF($C449&gt;=D$1,IF($C449&lt;E$1,1,0),0)</f>
        <v>0</v>
      </c>
      <c r="F449">
        <f t="shared" si="467"/>
        <v>0</v>
      </c>
      <c r="G449">
        <f t="shared" si="467"/>
        <v>0</v>
      </c>
      <c r="H449">
        <f t="shared" si="467"/>
        <v>0</v>
      </c>
      <c r="I449">
        <f t="shared" si="467"/>
        <v>0</v>
      </c>
      <c r="J449">
        <f t="shared" si="467"/>
        <v>1</v>
      </c>
      <c r="K449">
        <f t="shared" si="467"/>
        <v>0</v>
      </c>
      <c r="L449">
        <f t="shared" si="467"/>
        <v>0</v>
      </c>
      <c r="M449">
        <f t="shared" si="467"/>
        <v>0</v>
      </c>
      <c r="N449">
        <f t="shared" si="467"/>
        <v>0</v>
      </c>
      <c r="O449">
        <f t="shared" si="405"/>
        <v>1</v>
      </c>
      <c r="P449">
        <f t="shared" si="406"/>
        <v>8</v>
      </c>
      <c r="Q449" t="str">
        <f>VLOOKUP(P449,'OEM Prefixes'!$A$1:$B$10,2,FALSE)</f>
        <v>PE Electronics, Inc.</v>
      </c>
    </row>
    <row r="450" spans="1:17" ht="27" thickBot="1" x14ac:dyDescent="0.3">
      <c r="A450" s="4" t="s">
        <v>3</v>
      </c>
      <c r="B450" s="21">
        <f t="shared" si="403"/>
        <v>0</v>
      </c>
      <c r="C450" s="5">
        <v>99.231200000000001</v>
      </c>
      <c r="D450" s="6">
        <v>9295</v>
      </c>
      <c r="E450">
        <f t="shared" ref="E450:N450" si="468">IF($C450&gt;=D$1,IF($C450&lt;E$1,1,0),0)</f>
        <v>0</v>
      </c>
      <c r="F450">
        <f t="shared" si="468"/>
        <v>0</v>
      </c>
      <c r="G450">
        <f t="shared" si="468"/>
        <v>0</v>
      </c>
      <c r="H450">
        <f t="shared" si="468"/>
        <v>0</v>
      </c>
      <c r="I450">
        <f t="shared" si="468"/>
        <v>1</v>
      </c>
      <c r="J450">
        <f t="shared" si="468"/>
        <v>0</v>
      </c>
      <c r="K450">
        <f t="shared" si="468"/>
        <v>0</v>
      </c>
      <c r="L450">
        <f t="shared" si="468"/>
        <v>0</v>
      </c>
      <c r="M450">
        <f t="shared" si="468"/>
        <v>0</v>
      </c>
      <c r="N450">
        <f t="shared" si="468"/>
        <v>0</v>
      </c>
      <c r="O450">
        <f t="shared" si="405"/>
        <v>1</v>
      </c>
      <c r="P450">
        <f t="shared" si="406"/>
        <v>9</v>
      </c>
      <c r="Q450" t="str">
        <f>VLOOKUP(P450,'OEM Prefixes'!$A$1:$B$10,2,FALSE)</f>
        <v>Wave Electronics, Inc.</v>
      </c>
    </row>
    <row r="451" spans="1:17" ht="27" thickBot="1" x14ac:dyDescent="0.3">
      <c r="A451" s="4" t="s">
        <v>3</v>
      </c>
      <c r="B451" s="21">
        <f t="shared" si="403"/>
        <v>0</v>
      </c>
      <c r="C451" s="5">
        <v>100.02419999999999</v>
      </c>
      <c r="D451" s="6">
        <v>5602</v>
      </c>
      <c r="E451">
        <f t="shared" ref="E451:N451" si="469">IF($C451&gt;=D$1,IF($C451&lt;E$1,1,0),0)</f>
        <v>0</v>
      </c>
      <c r="F451">
        <f t="shared" si="469"/>
        <v>0</v>
      </c>
      <c r="G451">
        <f t="shared" si="469"/>
        <v>0</v>
      </c>
      <c r="H451">
        <f t="shared" si="469"/>
        <v>0</v>
      </c>
      <c r="I451">
        <f t="shared" si="469"/>
        <v>0</v>
      </c>
      <c r="J451">
        <f t="shared" si="469"/>
        <v>1</v>
      </c>
      <c r="K451">
        <f t="shared" si="469"/>
        <v>0</v>
      </c>
      <c r="L451">
        <f t="shared" si="469"/>
        <v>0</v>
      </c>
      <c r="M451">
        <f t="shared" si="469"/>
        <v>0</v>
      </c>
      <c r="N451">
        <f t="shared" si="469"/>
        <v>0</v>
      </c>
      <c r="O451">
        <f t="shared" si="405"/>
        <v>1</v>
      </c>
      <c r="P451">
        <f t="shared" si="406"/>
        <v>5</v>
      </c>
      <c r="Q451" t="str">
        <f>VLOOKUP(P451,'OEM Prefixes'!$A$1:$B$10,2,FALSE)</f>
        <v>Trilobyte Resistor Company</v>
      </c>
    </row>
    <row r="452" spans="1:17" ht="27" thickBot="1" x14ac:dyDescent="0.3">
      <c r="A452" s="4" t="s">
        <v>4</v>
      </c>
      <c r="B452" s="21">
        <f t="shared" ref="B452:B515" si="470">IF(IFERROR(SEARCH("1%",A452),0)&gt;0,1,0)</f>
        <v>1</v>
      </c>
      <c r="C452" s="5">
        <v>100.6241</v>
      </c>
      <c r="D452" s="6">
        <v>1366</v>
      </c>
      <c r="E452">
        <f t="shared" ref="E452:N452" si="471">IF($C452&gt;=D$1,IF($C452&lt;E$1,1,0),0)</f>
        <v>0</v>
      </c>
      <c r="F452">
        <f t="shared" si="471"/>
        <v>0</v>
      </c>
      <c r="G452">
        <f t="shared" si="471"/>
        <v>0</v>
      </c>
      <c r="H452">
        <f t="shared" si="471"/>
        <v>0</v>
      </c>
      <c r="I452">
        <f t="shared" si="471"/>
        <v>0</v>
      </c>
      <c r="J452">
        <f t="shared" si="471"/>
        <v>1</v>
      </c>
      <c r="K452">
        <f t="shared" si="471"/>
        <v>0</v>
      </c>
      <c r="L452">
        <f t="shared" si="471"/>
        <v>0</v>
      </c>
      <c r="M452">
        <f t="shared" si="471"/>
        <v>0</v>
      </c>
      <c r="N452">
        <f t="shared" si="471"/>
        <v>0</v>
      </c>
      <c r="O452">
        <f t="shared" ref="O452:O515" si="472">SUM(E452:N452)</f>
        <v>1</v>
      </c>
      <c r="P452">
        <f t="shared" ref="P452:P515" si="473">VALUE(LEFT(D452,1))</f>
        <v>1</v>
      </c>
      <c r="Q452" t="str">
        <f>VLOOKUP(P452,'OEM Prefixes'!$A$1:$B$10,2,FALSE)</f>
        <v>Trilobyte Resistor Company</v>
      </c>
    </row>
    <row r="453" spans="1:17" ht="27" thickBot="1" x14ac:dyDescent="0.3">
      <c r="A453" s="4" t="s">
        <v>4</v>
      </c>
      <c r="B453" s="21">
        <f t="shared" si="470"/>
        <v>1</v>
      </c>
      <c r="C453" s="5">
        <v>100.6724</v>
      </c>
      <c r="D453" s="6">
        <v>6312</v>
      </c>
      <c r="E453">
        <f t="shared" ref="E453:N453" si="474">IF($C453&gt;=D$1,IF($C453&lt;E$1,1,0),0)</f>
        <v>0</v>
      </c>
      <c r="F453">
        <f t="shared" si="474"/>
        <v>0</v>
      </c>
      <c r="G453">
        <f t="shared" si="474"/>
        <v>0</v>
      </c>
      <c r="H453">
        <f t="shared" si="474"/>
        <v>0</v>
      </c>
      <c r="I453">
        <f t="shared" si="474"/>
        <v>0</v>
      </c>
      <c r="J453">
        <f t="shared" si="474"/>
        <v>1</v>
      </c>
      <c r="K453">
        <f t="shared" si="474"/>
        <v>0</v>
      </c>
      <c r="L453">
        <f t="shared" si="474"/>
        <v>0</v>
      </c>
      <c r="M453">
        <f t="shared" si="474"/>
        <v>0</v>
      </c>
      <c r="N453">
        <f t="shared" si="474"/>
        <v>0</v>
      </c>
      <c r="O453">
        <f t="shared" si="472"/>
        <v>1</v>
      </c>
      <c r="P453">
        <f t="shared" si="473"/>
        <v>6</v>
      </c>
      <c r="Q453" t="str">
        <f>VLOOKUP(P453,'OEM Prefixes'!$A$1:$B$10,2,FALSE)</f>
        <v>Tanks and Trains Electric Company</v>
      </c>
    </row>
    <row r="454" spans="1:17" ht="27" thickBot="1" x14ac:dyDescent="0.3">
      <c r="A454" s="4" t="s">
        <v>5</v>
      </c>
      <c r="B454" s="21">
        <f t="shared" si="470"/>
        <v>0</v>
      </c>
      <c r="C454" s="5">
        <v>99.995500000000007</v>
      </c>
      <c r="D454" s="6">
        <v>8260</v>
      </c>
      <c r="E454">
        <f t="shared" ref="E454:N454" si="475">IF($C454&gt;=D$1,IF($C454&lt;E$1,1,0),0)</f>
        <v>0</v>
      </c>
      <c r="F454">
        <f t="shared" si="475"/>
        <v>0</v>
      </c>
      <c r="G454">
        <f t="shared" si="475"/>
        <v>0</v>
      </c>
      <c r="H454">
        <f t="shared" si="475"/>
        <v>0</v>
      </c>
      <c r="I454">
        <f t="shared" si="475"/>
        <v>1</v>
      </c>
      <c r="J454">
        <f t="shared" si="475"/>
        <v>0</v>
      </c>
      <c r="K454">
        <f t="shared" si="475"/>
        <v>0</v>
      </c>
      <c r="L454">
        <f t="shared" si="475"/>
        <v>0</v>
      </c>
      <c r="M454">
        <f t="shared" si="475"/>
        <v>0</v>
      </c>
      <c r="N454">
        <f t="shared" si="475"/>
        <v>0</v>
      </c>
      <c r="O454">
        <f t="shared" si="472"/>
        <v>1</v>
      </c>
      <c r="P454">
        <f t="shared" si="473"/>
        <v>8</v>
      </c>
      <c r="Q454" t="str">
        <f>VLOOKUP(P454,'OEM Prefixes'!$A$1:$B$10,2,FALSE)</f>
        <v>PE Electronics, Inc.</v>
      </c>
    </row>
    <row r="455" spans="1:17" ht="27" thickBot="1" x14ac:dyDescent="0.3">
      <c r="A455" s="4" t="s">
        <v>5</v>
      </c>
      <c r="B455" s="21">
        <f t="shared" si="470"/>
        <v>0</v>
      </c>
      <c r="C455" s="5">
        <v>99.031999999999996</v>
      </c>
      <c r="D455" s="6">
        <v>3309</v>
      </c>
      <c r="E455">
        <f t="shared" ref="E455:N455" si="476">IF($C455&gt;=D$1,IF($C455&lt;E$1,1,0),0)</f>
        <v>0</v>
      </c>
      <c r="F455">
        <f t="shared" si="476"/>
        <v>0</v>
      </c>
      <c r="G455">
        <f t="shared" si="476"/>
        <v>0</v>
      </c>
      <c r="H455">
        <f t="shared" si="476"/>
        <v>0</v>
      </c>
      <c r="I455">
        <f t="shared" si="476"/>
        <v>1</v>
      </c>
      <c r="J455">
        <f t="shared" si="476"/>
        <v>0</v>
      </c>
      <c r="K455">
        <f t="shared" si="476"/>
        <v>0</v>
      </c>
      <c r="L455">
        <f t="shared" si="476"/>
        <v>0</v>
      </c>
      <c r="M455">
        <f t="shared" si="476"/>
        <v>0</v>
      </c>
      <c r="N455">
        <f t="shared" si="476"/>
        <v>0</v>
      </c>
      <c r="O455">
        <f t="shared" si="472"/>
        <v>1</v>
      </c>
      <c r="P455">
        <f t="shared" si="473"/>
        <v>3</v>
      </c>
      <c r="Q455" t="str">
        <f>VLOOKUP(P455,'OEM Prefixes'!$A$1:$B$10,2,FALSE)</f>
        <v>PE Electronics, Inc.</v>
      </c>
    </row>
    <row r="456" spans="1:17" ht="27" thickBot="1" x14ac:dyDescent="0.3">
      <c r="A456" s="4" t="s">
        <v>4</v>
      </c>
      <c r="B456" s="21">
        <f t="shared" si="470"/>
        <v>1</v>
      </c>
      <c r="C456" s="5">
        <v>100.4225</v>
      </c>
      <c r="D456" s="6">
        <v>1748</v>
      </c>
      <c r="E456">
        <f t="shared" ref="E456:N456" si="477">IF($C456&gt;=D$1,IF($C456&lt;E$1,1,0),0)</f>
        <v>0</v>
      </c>
      <c r="F456">
        <f t="shared" si="477"/>
        <v>0</v>
      </c>
      <c r="G456">
        <f t="shared" si="477"/>
        <v>0</v>
      </c>
      <c r="H456">
        <f t="shared" si="477"/>
        <v>0</v>
      </c>
      <c r="I456">
        <f t="shared" si="477"/>
        <v>0</v>
      </c>
      <c r="J456">
        <f t="shared" si="477"/>
        <v>1</v>
      </c>
      <c r="K456">
        <f t="shared" si="477"/>
        <v>0</v>
      </c>
      <c r="L456">
        <f t="shared" si="477"/>
        <v>0</v>
      </c>
      <c r="M456">
        <f t="shared" si="477"/>
        <v>0</v>
      </c>
      <c r="N456">
        <f t="shared" si="477"/>
        <v>0</v>
      </c>
      <c r="O456">
        <f t="shared" si="472"/>
        <v>1</v>
      </c>
      <c r="P456">
        <f t="shared" si="473"/>
        <v>1</v>
      </c>
      <c r="Q456" t="str">
        <f>VLOOKUP(P456,'OEM Prefixes'!$A$1:$B$10,2,FALSE)</f>
        <v>Trilobyte Resistor Company</v>
      </c>
    </row>
    <row r="457" spans="1:17" ht="27" thickBot="1" x14ac:dyDescent="0.3">
      <c r="A457" s="4" t="s">
        <v>5</v>
      </c>
      <c r="B457" s="21">
        <f t="shared" si="470"/>
        <v>0</v>
      </c>
      <c r="C457" s="5">
        <v>95.391999999999996</v>
      </c>
      <c r="D457" s="6">
        <v>1196</v>
      </c>
      <c r="E457">
        <f t="shared" ref="E457:N457" si="478">IF($C457&gt;=D$1,IF($C457&lt;E$1,1,0),0)</f>
        <v>1</v>
      </c>
      <c r="F457">
        <f t="shared" si="478"/>
        <v>0</v>
      </c>
      <c r="G457">
        <f t="shared" si="478"/>
        <v>0</v>
      </c>
      <c r="H457">
        <f t="shared" si="478"/>
        <v>0</v>
      </c>
      <c r="I457">
        <f t="shared" si="478"/>
        <v>0</v>
      </c>
      <c r="J457">
        <f t="shared" si="478"/>
        <v>0</v>
      </c>
      <c r="K457">
        <f t="shared" si="478"/>
        <v>0</v>
      </c>
      <c r="L457">
        <f t="shared" si="478"/>
        <v>0</v>
      </c>
      <c r="M457">
        <f t="shared" si="478"/>
        <v>0</v>
      </c>
      <c r="N457">
        <f t="shared" si="478"/>
        <v>0</v>
      </c>
      <c r="O457">
        <f t="shared" si="472"/>
        <v>1</v>
      </c>
      <c r="P457">
        <f t="shared" si="473"/>
        <v>1</v>
      </c>
      <c r="Q457" t="str">
        <f>VLOOKUP(P457,'OEM Prefixes'!$A$1:$B$10,2,FALSE)</f>
        <v>Trilobyte Resistor Company</v>
      </c>
    </row>
    <row r="458" spans="1:17" ht="27" thickBot="1" x14ac:dyDescent="0.3">
      <c r="A458" s="4" t="s">
        <v>4</v>
      </c>
      <c r="B458" s="21">
        <f t="shared" si="470"/>
        <v>1</v>
      </c>
      <c r="C458" s="5">
        <v>99.769599999999997</v>
      </c>
      <c r="D458" s="6">
        <v>4084</v>
      </c>
      <c r="E458">
        <f t="shared" ref="E458:N458" si="479">IF($C458&gt;=D$1,IF($C458&lt;E$1,1,0),0)</f>
        <v>0</v>
      </c>
      <c r="F458">
        <f t="shared" si="479"/>
        <v>0</v>
      </c>
      <c r="G458">
        <f t="shared" si="479"/>
        <v>0</v>
      </c>
      <c r="H458">
        <f t="shared" si="479"/>
        <v>0</v>
      </c>
      <c r="I458">
        <f t="shared" si="479"/>
        <v>1</v>
      </c>
      <c r="J458">
        <f t="shared" si="479"/>
        <v>0</v>
      </c>
      <c r="K458">
        <f t="shared" si="479"/>
        <v>0</v>
      </c>
      <c r="L458">
        <f t="shared" si="479"/>
        <v>0</v>
      </c>
      <c r="M458">
        <f t="shared" si="479"/>
        <v>0</v>
      </c>
      <c r="N458">
        <f t="shared" si="479"/>
        <v>0</v>
      </c>
      <c r="O458">
        <f t="shared" si="472"/>
        <v>1</v>
      </c>
      <c r="P458">
        <f t="shared" si="473"/>
        <v>4</v>
      </c>
      <c r="Q458" t="str">
        <f>VLOOKUP(P458,'OEM Prefixes'!$A$1:$B$10,2,FALSE)</f>
        <v>Adams Electric</v>
      </c>
    </row>
    <row r="459" spans="1:17" ht="27" thickBot="1" x14ac:dyDescent="0.3">
      <c r="A459" s="4" t="s">
        <v>3</v>
      </c>
      <c r="B459" s="21">
        <f t="shared" si="470"/>
        <v>0</v>
      </c>
      <c r="C459" s="5">
        <v>100</v>
      </c>
      <c r="D459" s="6">
        <v>3240</v>
      </c>
      <c r="E459">
        <f t="shared" ref="E459:N459" si="480">IF($C459&gt;=D$1,IF($C459&lt;E$1,1,0),0)</f>
        <v>0</v>
      </c>
      <c r="F459">
        <f t="shared" si="480"/>
        <v>0</v>
      </c>
      <c r="G459">
        <f t="shared" si="480"/>
        <v>0</v>
      </c>
      <c r="H459">
        <f t="shared" si="480"/>
        <v>0</v>
      </c>
      <c r="I459">
        <f t="shared" si="480"/>
        <v>0</v>
      </c>
      <c r="J459">
        <f t="shared" si="480"/>
        <v>1</v>
      </c>
      <c r="K459">
        <f t="shared" si="480"/>
        <v>0</v>
      </c>
      <c r="L459">
        <f t="shared" si="480"/>
        <v>0</v>
      </c>
      <c r="M459">
        <f t="shared" si="480"/>
        <v>0</v>
      </c>
      <c r="N459">
        <f t="shared" si="480"/>
        <v>0</v>
      </c>
      <c r="O459">
        <f t="shared" si="472"/>
        <v>1</v>
      </c>
      <c r="P459">
        <f t="shared" si="473"/>
        <v>3</v>
      </c>
      <c r="Q459" t="str">
        <f>VLOOKUP(P459,'OEM Prefixes'!$A$1:$B$10,2,FALSE)</f>
        <v>PE Electronics, Inc.</v>
      </c>
    </row>
    <row r="460" spans="1:17" ht="27" thickBot="1" x14ac:dyDescent="0.3">
      <c r="A460" s="4" t="s">
        <v>5</v>
      </c>
      <c r="B460" s="21">
        <f t="shared" si="470"/>
        <v>0</v>
      </c>
      <c r="C460" s="5">
        <v>99.819500000000005</v>
      </c>
      <c r="D460" s="6">
        <v>2768</v>
      </c>
      <c r="E460">
        <f t="shared" ref="E460:N460" si="481">IF($C460&gt;=D$1,IF($C460&lt;E$1,1,0),0)</f>
        <v>0</v>
      </c>
      <c r="F460">
        <f t="shared" si="481"/>
        <v>0</v>
      </c>
      <c r="G460">
        <f t="shared" si="481"/>
        <v>0</v>
      </c>
      <c r="H460">
        <f t="shared" si="481"/>
        <v>0</v>
      </c>
      <c r="I460">
        <f t="shared" si="481"/>
        <v>1</v>
      </c>
      <c r="J460">
        <f t="shared" si="481"/>
        <v>0</v>
      </c>
      <c r="K460">
        <f t="shared" si="481"/>
        <v>0</v>
      </c>
      <c r="L460">
        <f t="shared" si="481"/>
        <v>0</v>
      </c>
      <c r="M460">
        <f t="shared" si="481"/>
        <v>0</v>
      </c>
      <c r="N460">
        <f t="shared" si="481"/>
        <v>0</v>
      </c>
      <c r="O460">
        <f t="shared" si="472"/>
        <v>1</v>
      </c>
      <c r="P460">
        <f t="shared" si="473"/>
        <v>2</v>
      </c>
      <c r="Q460" t="str">
        <f>VLOOKUP(P460,'OEM Prefixes'!$A$1:$B$10,2,FALSE)</f>
        <v>PE Electronics, Inc.</v>
      </c>
    </row>
    <row r="461" spans="1:17" ht="27" thickBot="1" x14ac:dyDescent="0.3">
      <c r="A461" s="4" t="s">
        <v>3</v>
      </c>
      <c r="B461" s="21">
        <f t="shared" si="470"/>
        <v>0</v>
      </c>
      <c r="C461" s="5">
        <v>100.2178</v>
      </c>
      <c r="D461" s="6">
        <v>2156</v>
      </c>
      <c r="E461">
        <f t="shared" ref="E461:N461" si="482">IF($C461&gt;=D$1,IF($C461&lt;E$1,1,0),0)</f>
        <v>0</v>
      </c>
      <c r="F461">
        <f t="shared" si="482"/>
        <v>0</v>
      </c>
      <c r="G461">
        <f t="shared" si="482"/>
        <v>0</v>
      </c>
      <c r="H461">
        <f t="shared" si="482"/>
        <v>0</v>
      </c>
      <c r="I461">
        <f t="shared" si="482"/>
        <v>0</v>
      </c>
      <c r="J461">
        <f t="shared" si="482"/>
        <v>1</v>
      </c>
      <c r="K461">
        <f t="shared" si="482"/>
        <v>0</v>
      </c>
      <c r="L461">
        <f t="shared" si="482"/>
        <v>0</v>
      </c>
      <c r="M461">
        <f t="shared" si="482"/>
        <v>0</v>
      </c>
      <c r="N461">
        <f t="shared" si="482"/>
        <v>0</v>
      </c>
      <c r="O461">
        <f t="shared" si="472"/>
        <v>1</v>
      </c>
      <c r="P461">
        <f t="shared" si="473"/>
        <v>2</v>
      </c>
      <c r="Q461" t="str">
        <f>VLOOKUP(P461,'OEM Prefixes'!$A$1:$B$10,2,FALSE)</f>
        <v>PE Electronics, Inc.</v>
      </c>
    </row>
    <row r="462" spans="1:17" ht="27" thickBot="1" x14ac:dyDescent="0.3">
      <c r="A462" s="4" t="s">
        <v>4</v>
      </c>
      <c r="B462" s="21">
        <f t="shared" si="470"/>
        <v>1</v>
      </c>
      <c r="C462" s="5">
        <v>100.7396</v>
      </c>
      <c r="D462" s="6">
        <v>8171</v>
      </c>
      <c r="E462">
        <f t="shared" ref="E462:N462" si="483">IF($C462&gt;=D$1,IF($C462&lt;E$1,1,0),0)</f>
        <v>0</v>
      </c>
      <c r="F462">
        <f t="shared" si="483"/>
        <v>0</v>
      </c>
      <c r="G462">
        <f t="shared" si="483"/>
        <v>0</v>
      </c>
      <c r="H462">
        <f t="shared" si="483"/>
        <v>0</v>
      </c>
      <c r="I462">
        <f t="shared" si="483"/>
        <v>0</v>
      </c>
      <c r="J462">
        <f t="shared" si="483"/>
        <v>1</v>
      </c>
      <c r="K462">
        <f t="shared" si="483"/>
        <v>0</v>
      </c>
      <c r="L462">
        <f t="shared" si="483"/>
        <v>0</v>
      </c>
      <c r="M462">
        <f t="shared" si="483"/>
        <v>0</v>
      </c>
      <c r="N462">
        <f t="shared" si="483"/>
        <v>0</v>
      </c>
      <c r="O462">
        <f t="shared" si="472"/>
        <v>1</v>
      </c>
      <c r="P462">
        <f t="shared" si="473"/>
        <v>8</v>
      </c>
      <c r="Q462" t="str">
        <f>VLOOKUP(P462,'OEM Prefixes'!$A$1:$B$10,2,FALSE)</f>
        <v>PE Electronics, Inc.</v>
      </c>
    </row>
    <row r="463" spans="1:17" ht="27" thickBot="1" x14ac:dyDescent="0.3">
      <c r="A463" s="4" t="s">
        <v>5</v>
      </c>
      <c r="B463" s="21">
        <f t="shared" si="470"/>
        <v>0</v>
      </c>
      <c r="C463" s="5">
        <v>101.922</v>
      </c>
      <c r="D463" s="6">
        <v>4487</v>
      </c>
      <c r="E463">
        <f t="shared" ref="E463:N463" si="484">IF($C463&gt;=D$1,IF($C463&lt;E$1,1,0),0)</f>
        <v>0</v>
      </c>
      <c r="F463">
        <f t="shared" si="484"/>
        <v>0</v>
      </c>
      <c r="G463">
        <f t="shared" si="484"/>
        <v>0</v>
      </c>
      <c r="H463">
        <f t="shared" si="484"/>
        <v>0</v>
      </c>
      <c r="I463">
        <f t="shared" si="484"/>
        <v>0</v>
      </c>
      <c r="J463">
        <f t="shared" si="484"/>
        <v>0</v>
      </c>
      <c r="K463">
        <f t="shared" si="484"/>
        <v>1</v>
      </c>
      <c r="L463">
        <f t="shared" si="484"/>
        <v>0</v>
      </c>
      <c r="M463">
        <f t="shared" si="484"/>
        <v>0</v>
      </c>
      <c r="N463">
        <f t="shared" si="484"/>
        <v>0</v>
      </c>
      <c r="O463">
        <f t="shared" si="472"/>
        <v>1</v>
      </c>
      <c r="P463">
        <f t="shared" si="473"/>
        <v>4</v>
      </c>
      <c r="Q463" t="str">
        <f>VLOOKUP(P463,'OEM Prefixes'!$A$1:$B$10,2,FALSE)</f>
        <v>Adams Electric</v>
      </c>
    </row>
    <row r="464" spans="1:17" ht="27" thickBot="1" x14ac:dyDescent="0.3">
      <c r="A464" s="4" t="s">
        <v>3</v>
      </c>
      <c r="B464" s="21">
        <f t="shared" si="470"/>
        <v>0</v>
      </c>
      <c r="C464" s="5">
        <v>99.647199999999998</v>
      </c>
      <c r="D464" s="6">
        <v>2534</v>
      </c>
      <c r="E464">
        <f t="shared" ref="E464:N464" si="485">IF($C464&gt;=D$1,IF($C464&lt;E$1,1,0),0)</f>
        <v>0</v>
      </c>
      <c r="F464">
        <f t="shared" si="485"/>
        <v>0</v>
      </c>
      <c r="G464">
        <f t="shared" si="485"/>
        <v>0</v>
      </c>
      <c r="H464">
        <f t="shared" si="485"/>
        <v>0</v>
      </c>
      <c r="I464">
        <f t="shared" si="485"/>
        <v>1</v>
      </c>
      <c r="J464">
        <f t="shared" si="485"/>
        <v>0</v>
      </c>
      <c r="K464">
        <f t="shared" si="485"/>
        <v>0</v>
      </c>
      <c r="L464">
        <f t="shared" si="485"/>
        <v>0</v>
      </c>
      <c r="M464">
        <f t="shared" si="485"/>
        <v>0</v>
      </c>
      <c r="N464">
        <f t="shared" si="485"/>
        <v>0</v>
      </c>
      <c r="O464">
        <f t="shared" si="472"/>
        <v>1</v>
      </c>
      <c r="P464">
        <f t="shared" si="473"/>
        <v>2</v>
      </c>
      <c r="Q464" t="str">
        <f>VLOOKUP(P464,'OEM Prefixes'!$A$1:$B$10,2,FALSE)</f>
        <v>PE Electronics, Inc.</v>
      </c>
    </row>
    <row r="465" spans="1:17" ht="27" thickBot="1" x14ac:dyDescent="0.3">
      <c r="A465" s="4" t="s">
        <v>4</v>
      </c>
      <c r="B465" s="21">
        <f t="shared" si="470"/>
        <v>1</v>
      </c>
      <c r="C465" s="5">
        <v>99.999600000000001</v>
      </c>
      <c r="D465" s="6">
        <v>9786</v>
      </c>
      <c r="E465">
        <f t="shared" ref="E465:N465" si="486">IF($C465&gt;=D$1,IF($C465&lt;E$1,1,0),0)</f>
        <v>0</v>
      </c>
      <c r="F465">
        <f t="shared" si="486"/>
        <v>0</v>
      </c>
      <c r="G465">
        <f t="shared" si="486"/>
        <v>0</v>
      </c>
      <c r="H465">
        <f t="shared" si="486"/>
        <v>0</v>
      </c>
      <c r="I465">
        <f t="shared" si="486"/>
        <v>1</v>
      </c>
      <c r="J465">
        <f t="shared" si="486"/>
        <v>0</v>
      </c>
      <c r="K465">
        <f t="shared" si="486"/>
        <v>0</v>
      </c>
      <c r="L465">
        <f t="shared" si="486"/>
        <v>0</v>
      </c>
      <c r="M465">
        <f t="shared" si="486"/>
        <v>0</v>
      </c>
      <c r="N465">
        <f t="shared" si="486"/>
        <v>0</v>
      </c>
      <c r="O465">
        <f t="shared" si="472"/>
        <v>1</v>
      </c>
      <c r="P465">
        <f t="shared" si="473"/>
        <v>9</v>
      </c>
      <c r="Q465" t="str">
        <f>VLOOKUP(P465,'OEM Prefixes'!$A$1:$B$10,2,FALSE)</f>
        <v>Wave Electronics, Inc.</v>
      </c>
    </row>
    <row r="466" spans="1:17" ht="27" thickBot="1" x14ac:dyDescent="0.3">
      <c r="A466" s="4" t="s">
        <v>3</v>
      </c>
      <c r="B466" s="21">
        <f t="shared" si="470"/>
        <v>0</v>
      </c>
      <c r="C466" s="5">
        <v>101.28</v>
      </c>
      <c r="D466" s="6">
        <v>7493</v>
      </c>
      <c r="E466">
        <f t="shared" ref="E466:N466" si="487">IF($C466&gt;=D$1,IF($C466&lt;E$1,1,0),0)</f>
        <v>0</v>
      </c>
      <c r="F466">
        <f t="shared" si="487"/>
        <v>0</v>
      </c>
      <c r="G466">
        <f t="shared" si="487"/>
        <v>0</v>
      </c>
      <c r="H466">
        <f t="shared" si="487"/>
        <v>0</v>
      </c>
      <c r="I466">
        <f t="shared" si="487"/>
        <v>0</v>
      </c>
      <c r="J466">
        <f t="shared" si="487"/>
        <v>0</v>
      </c>
      <c r="K466">
        <f t="shared" si="487"/>
        <v>1</v>
      </c>
      <c r="L466">
        <f t="shared" si="487"/>
        <v>0</v>
      </c>
      <c r="M466">
        <f t="shared" si="487"/>
        <v>0</v>
      </c>
      <c r="N466">
        <f t="shared" si="487"/>
        <v>0</v>
      </c>
      <c r="O466">
        <f t="shared" si="472"/>
        <v>1</v>
      </c>
      <c r="P466">
        <f t="shared" si="473"/>
        <v>7</v>
      </c>
      <c r="Q466" t="str">
        <f>VLOOKUP(P466,'OEM Prefixes'!$A$1:$B$10,2,FALSE)</f>
        <v>PE Electronics, Inc.</v>
      </c>
    </row>
    <row r="467" spans="1:17" ht="27" thickBot="1" x14ac:dyDescent="0.3">
      <c r="A467" s="4" t="s">
        <v>5</v>
      </c>
      <c r="B467" s="21">
        <f t="shared" si="470"/>
        <v>0</v>
      </c>
      <c r="C467" s="5">
        <v>99.902000000000001</v>
      </c>
      <c r="D467" s="6">
        <v>7787</v>
      </c>
      <c r="E467">
        <f t="shared" ref="E467:N467" si="488">IF($C467&gt;=D$1,IF($C467&lt;E$1,1,0),0)</f>
        <v>0</v>
      </c>
      <c r="F467">
        <f t="shared" si="488"/>
        <v>0</v>
      </c>
      <c r="G467">
        <f t="shared" si="488"/>
        <v>0</v>
      </c>
      <c r="H467">
        <f t="shared" si="488"/>
        <v>0</v>
      </c>
      <c r="I467">
        <f t="shared" si="488"/>
        <v>1</v>
      </c>
      <c r="J467">
        <f t="shared" si="488"/>
        <v>0</v>
      </c>
      <c r="K467">
        <f t="shared" si="488"/>
        <v>0</v>
      </c>
      <c r="L467">
        <f t="shared" si="488"/>
        <v>0</v>
      </c>
      <c r="M467">
        <f t="shared" si="488"/>
        <v>0</v>
      </c>
      <c r="N467">
        <f t="shared" si="488"/>
        <v>0</v>
      </c>
      <c r="O467">
        <f t="shared" si="472"/>
        <v>1</v>
      </c>
      <c r="P467">
        <f t="shared" si="473"/>
        <v>7</v>
      </c>
      <c r="Q467" t="str">
        <f>VLOOKUP(P467,'OEM Prefixes'!$A$1:$B$10,2,FALSE)</f>
        <v>PE Electronics, Inc.</v>
      </c>
    </row>
    <row r="468" spans="1:17" ht="27" thickBot="1" x14ac:dyDescent="0.3">
      <c r="A468" s="4" t="s">
        <v>5</v>
      </c>
      <c r="B468" s="21">
        <f t="shared" si="470"/>
        <v>0</v>
      </c>
      <c r="C468" s="5">
        <v>103.6125</v>
      </c>
      <c r="D468" s="6">
        <v>1745</v>
      </c>
      <c r="E468">
        <f t="shared" ref="E468:N468" si="489">IF($C468&gt;=D$1,IF($C468&lt;E$1,1,0),0)</f>
        <v>0</v>
      </c>
      <c r="F468">
        <f t="shared" si="489"/>
        <v>0</v>
      </c>
      <c r="G468">
        <f t="shared" si="489"/>
        <v>0</v>
      </c>
      <c r="H468">
        <f t="shared" si="489"/>
        <v>0</v>
      </c>
      <c r="I468">
        <f t="shared" si="489"/>
        <v>0</v>
      </c>
      <c r="J468">
        <f t="shared" si="489"/>
        <v>0</v>
      </c>
      <c r="K468">
        <f t="shared" si="489"/>
        <v>0</v>
      </c>
      <c r="L468">
        <f t="shared" si="489"/>
        <v>0</v>
      </c>
      <c r="M468">
        <f t="shared" si="489"/>
        <v>1</v>
      </c>
      <c r="N468">
        <f t="shared" si="489"/>
        <v>0</v>
      </c>
      <c r="O468">
        <f t="shared" si="472"/>
        <v>1</v>
      </c>
      <c r="P468">
        <f t="shared" si="473"/>
        <v>1</v>
      </c>
      <c r="Q468" t="str">
        <f>VLOOKUP(P468,'OEM Prefixes'!$A$1:$B$10,2,FALSE)</f>
        <v>Trilobyte Resistor Company</v>
      </c>
    </row>
    <row r="469" spans="1:17" ht="27" thickBot="1" x14ac:dyDescent="0.3">
      <c r="A469" s="4" t="s">
        <v>4</v>
      </c>
      <c r="B469" s="21">
        <f t="shared" si="470"/>
        <v>1</v>
      </c>
      <c r="C469" s="5">
        <v>99.4816</v>
      </c>
      <c r="D469" s="6">
        <v>9614</v>
      </c>
      <c r="E469">
        <f t="shared" ref="E469:N469" si="490">IF($C469&gt;=D$1,IF($C469&lt;E$1,1,0),0)</f>
        <v>0</v>
      </c>
      <c r="F469">
        <f t="shared" si="490"/>
        <v>0</v>
      </c>
      <c r="G469">
        <f t="shared" si="490"/>
        <v>0</v>
      </c>
      <c r="H469">
        <f t="shared" si="490"/>
        <v>0</v>
      </c>
      <c r="I469">
        <f t="shared" si="490"/>
        <v>1</v>
      </c>
      <c r="J469">
        <f t="shared" si="490"/>
        <v>0</v>
      </c>
      <c r="K469">
        <f t="shared" si="490"/>
        <v>0</v>
      </c>
      <c r="L469">
        <f t="shared" si="490"/>
        <v>0</v>
      </c>
      <c r="M469">
        <f t="shared" si="490"/>
        <v>0</v>
      </c>
      <c r="N469">
        <f t="shared" si="490"/>
        <v>0</v>
      </c>
      <c r="O469">
        <f t="shared" si="472"/>
        <v>1</v>
      </c>
      <c r="P469">
        <f t="shared" si="473"/>
        <v>9</v>
      </c>
      <c r="Q469" t="str">
        <f>VLOOKUP(P469,'OEM Prefixes'!$A$1:$B$10,2,FALSE)</f>
        <v>Wave Electronics, Inc.</v>
      </c>
    </row>
    <row r="470" spans="1:17" ht="27" thickBot="1" x14ac:dyDescent="0.3">
      <c r="A470" s="4" t="s">
        <v>5</v>
      </c>
      <c r="B470" s="21">
        <f t="shared" si="470"/>
        <v>0</v>
      </c>
      <c r="C470" s="5">
        <v>100.08450000000001</v>
      </c>
      <c r="D470" s="6">
        <v>3679</v>
      </c>
      <c r="E470">
        <f t="shared" ref="E470:N470" si="491">IF($C470&gt;=D$1,IF($C470&lt;E$1,1,0),0)</f>
        <v>0</v>
      </c>
      <c r="F470">
        <f t="shared" si="491"/>
        <v>0</v>
      </c>
      <c r="G470">
        <f t="shared" si="491"/>
        <v>0</v>
      </c>
      <c r="H470">
        <f t="shared" si="491"/>
        <v>0</v>
      </c>
      <c r="I470">
        <f t="shared" si="491"/>
        <v>0</v>
      </c>
      <c r="J470">
        <f t="shared" si="491"/>
        <v>1</v>
      </c>
      <c r="K470">
        <f t="shared" si="491"/>
        <v>0</v>
      </c>
      <c r="L470">
        <f t="shared" si="491"/>
        <v>0</v>
      </c>
      <c r="M470">
        <f t="shared" si="491"/>
        <v>0</v>
      </c>
      <c r="N470">
        <f t="shared" si="491"/>
        <v>0</v>
      </c>
      <c r="O470">
        <f t="shared" si="472"/>
        <v>1</v>
      </c>
      <c r="P470">
        <f t="shared" si="473"/>
        <v>3</v>
      </c>
      <c r="Q470" t="str">
        <f>VLOOKUP(P470,'OEM Prefixes'!$A$1:$B$10,2,FALSE)</f>
        <v>PE Electronics, Inc.</v>
      </c>
    </row>
    <row r="471" spans="1:17" ht="27" thickBot="1" x14ac:dyDescent="0.3">
      <c r="A471" s="4" t="s">
        <v>5</v>
      </c>
      <c r="B471" s="21">
        <f t="shared" si="470"/>
        <v>0</v>
      </c>
      <c r="C471" s="5">
        <v>100.1125</v>
      </c>
      <c r="D471" s="6">
        <v>8318</v>
      </c>
      <c r="E471">
        <f t="shared" ref="E471:N471" si="492">IF($C471&gt;=D$1,IF($C471&lt;E$1,1,0),0)</f>
        <v>0</v>
      </c>
      <c r="F471">
        <f t="shared" si="492"/>
        <v>0</v>
      </c>
      <c r="G471">
        <f t="shared" si="492"/>
        <v>0</v>
      </c>
      <c r="H471">
        <f t="shared" si="492"/>
        <v>0</v>
      </c>
      <c r="I471">
        <f t="shared" si="492"/>
        <v>0</v>
      </c>
      <c r="J471">
        <f t="shared" si="492"/>
        <v>1</v>
      </c>
      <c r="K471">
        <f t="shared" si="492"/>
        <v>0</v>
      </c>
      <c r="L471">
        <f t="shared" si="492"/>
        <v>0</v>
      </c>
      <c r="M471">
        <f t="shared" si="492"/>
        <v>0</v>
      </c>
      <c r="N471">
        <f t="shared" si="492"/>
        <v>0</v>
      </c>
      <c r="O471">
        <f t="shared" si="472"/>
        <v>1</v>
      </c>
      <c r="P471">
        <f t="shared" si="473"/>
        <v>8</v>
      </c>
      <c r="Q471" t="str">
        <f>VLOOKUP(P471,'OEM Prefixes'!$A$1:$B$10,2,FALSE)</f>
        <v>PE Electronics, Inc.</v>
      </c>
    </row>
    <row r="472" spans="1:17" ht="27" thickBot="1" x14ac:dyDescent="0.3">
      <c r="A472" s="4" t="s">
        <v>4</v>
      </c>
      <c r="B472" s="21">
        <f t="shared" si="470"/>
        <v>1</v>
      </c>
      <c r="C472" s="5">
        <v>99.947100000000006</v>
      </c>
      <c r="D472" s="6">
        <v>8392</v>
      </c>
      <c r="E472">
        <f t="shared" ref="E472:N472" si="493">IF($C472&gt;=D$1,IF($C472&lt;E$1,1,0),0)</f>
        <v>0</v>
      </c>
      <c r="F472">
        <f t="shared" si="493"/>
        <v>0</v>
      </c>
      <c r="G472">
        <f t="shared" si="493"/>
        <v>0</v>
      </c>
      <c r="H472">
        <f t="shared" si="493"/>
        <v>0</v>
      </c>
      <c r="I472">
        <f t="shared" si="493"/>
        <v>1</v>
      </c>
      <c r="J472">
        <f t="shared" si="493"/>
        <v>0</v>
      </c>
      <c r="K472">
        <f t="shared" si="493"/>
        <v>0</v>
      </c>
      <c r="L472">
        <f t="shared" si="493"/>
        <v>0</v>
      </c>
      <c r="M472">
        <f t="shared" si="493"/>
        <v>0</v>
      </c>
      <c r="N472">
        <f t="shared" si="493"/>
        <v>0</v>
      </c>
      <c r="O472">
        <f t="shared" si="472"/>
        <v>1</v>
      </c>
      <c r="P472">
        <f t="shared" si="473"/>
        <v>8</v>
      </c>
      <c r="Q472" t="str">
        <f>VLOOKUP(P472,'OEM Prefixes'!$A$1:$B$10,2,FALSE)</f>
        <v>PE Electronics, Inc.</v>
      </c>
    </row>
    <row r="473" spans="1:17" ht="27" thickBot="1" x14ac:dyDescent="0.3">
      <c r="A473" s="4" t="s">
        <v>3</v>
      </c>
      <c r="B473" s="21">
        <f t="shared" si="470"/>
        <v>0</v>
      </c>
      <c r="C473" s="5">
        <v>99.327200000000005</v>
      </c>
      <c r="D473" s="6">
        <v>9797</v>
      </c>
      <c r="E473">
        <f t="shared" ref="E473:N473" si="494">IF($C473&gt;=D$1,IF($C473&lt;E$1,1,0),0)</f>
        <v>0</v>
      </c>
      <c r="F473">
        <f t="shared" si="494"/>
        <v>0</v>
      </c>
      <c r="G473">
        <f t="shared" si="494"/>
        <v>0</v>
      </c>
      <c r="H473">
        <f t="shared" si="494"/>
        <v>0</v>
      </c>
      <c r="I473">
        <f t="shared" si="494"/>
        <v>1</v>
      </c>
      <c r="J473">
        <f t="shared" si="494"/>
        <v>0</v>
      </c>
      <c r="K473">
        <f t="shared" si="494"/>
        <v>0</v>
      </c>
      <c r="L473">
        <f t="shared" si="494"/>
        <v>0</v>
      </c>
      <c r="M473">
        <f t="shared" si="494"/>
        <v>0</v>
      </c>
      <c r="N473">
        <f t="shared" si="494"/>
        <v>0</v>
      </c>
      <c r="O473">
        <f t="shared" si="472"/>
        <v>1</v>
      </c>
      <c r="P473">
        <f t="shared" si="473"/>
        <v>9</v>
      </c>
      <c r="Q473" t="str">
        <f>VLOOKUP(P473,'OEM Prefixes'!$A$1:$B$10,2,FALSE)</f>
        <v>Wave Electronics, Inc.</v>
      </c>
    </row>
    <row r="474" spans="1:17" ht="27" thickBot="1" x14ac:dyDescent="0.3">
      <c r="A474" s="4" t="s">
        <v>4</v>
      </c>
      <c r="B474" s="21">
        <f t="shared" si="470"/>
        <v>1</v>
      </c>
      <c r="C474" s="5">
        <v>100.16</v>
      </c>
      <c r="D474" s="6">
        <v>4061</v>
      </c>
      <c r="E474">
        <f t="shared" ref="E474:N474" si="495">IF($C474&gt;=D$1,IF($C474&lt;E$1,1,0),0)</f>
        <v>0</v>
      </c>
      <c r="F474">
        <f t="shared" si="495"/>
        <v>0</v>
      </c>
      <c r="G474">
        <f t="shared" si="495"/>
        <v>0</v>
      </c>
      <c r="H474">
        <f t="shared" si="495"/>
        <v>0</v>
      </c>
      <c r="I474">
        <f t="shared" si="495"/>
        <v>0</v>
      </c>
      <c r="J474">
        <f t="shared" si="495"/>
        <v>1</v>
      </c>
      <c r="K474">
        <f t="shared" si="495"/>
        <v>0</v>
      </c>
      <c r="L474">
        <f t="shared" si="495"/>
        <v>0</v>
      </c>
      <c r="M474">
        <f t="shared" si="495"/>
        <v>0</v>
      </c>
      <c r="N474">
        <f t="shared" si="495"/>
        <v>0</v>
      </c>
      <c r="O474">
        <f t="shared" si="472"/>
        <v>1</v>
      </c>
      <c r="P474">
        <f t="shared" si="473"/>
        <v>4</v>
      </c>
      <c r="Q474" t="str">
        <f>VLOOKUP(P474,'OEM Prefixes'!$A$1:$B$10,2,FALSE)</f>
        <v>Adams Electric</v>
      </c>
    </row>
    <row r="475" spans="1:17" ht="27" thickBot="1" x14ac:dyDescent="0.3">
      <c r="A475" s="4" t="s">
        <v>4</v>
      </c>
      <c r="B475" s="21">
        <f t="shared" si="470"/>
        <v>1</v>
      </c>
      <c r="C475" s="5">
        <v>99.375900000000001</v>
      </c>
      <c r="D475" s="6">
        <v>5888</v>
      </c>
      <c r="E475">
        <f t="shared" ref="E475:N475" si="496">IF($C475&gt;=D$1,IF($C475&lt;E$1,1,0),0)</f>
        <v>0</v>
      </c>
      <c r="F475">
        <f t="shared" si="496"/>
        <v>0</v>
      </c>
      <c r="G475">
        <f t="shared" si="496"/>
        <v>0</v>
      </c>
      <c r="H475">
        <f t="shared" si="496"/>
        <v>0</v>
      </c>
      <c r="I475">
        <f t="shared" si="496"/>
        <v>1</v>
      </c>
      <c r="J475">
        <f t="shared" si="496"/>
        <v>0</v>
      </c>
      <c r="K475">
        <f t="shared" si="496"/>
        <v>0</v>
      </c>
      <c r="L475">
        <f t="shared" si="496"/>
        <v>0</v>
      </c>
      <c r="M475">
        <f t="shared" si="496"/>
        <v>0</v>
      </c>
      <c r="N475">
        <f t="shared" si="496"/>
        <v>0</v>
      </c>
      <c r="O475">
        <f t="shared" si="472"/>
        <v>1</v>
      </c>
      <c r="P475">
        <f t="shared" si="473"/>
        <v>5</v>
      </c>
      <c r="Q475" t="str">
        <f>VLOOKUP(P475,'OEM Prefixes'!$A$1:$B$10,2,FALSE)</f>
        <v>Trilobyte Resistor Company</v>
      </c>
    </row>
    <row r="476" spans="1:17" ht="27" thickBot="1" x14ac:dyDescent="0.3">
      <c r="A476" s="4" t="s">
        <v>3</v>
      </c>
      <c r="B476" s="21">
        <f t="shared" si="470"/>
        <v>0</v>
      </c>
      <c r="C476" s="5">
        <v>99.966200000000001</v>
      </c>
      <c r="D476" s="6">
        <v>6368</v>
      </c>
      <c r="E476">
        <f t="shared" ref="E476:N476" si="497">IF($C476&gt;=D$1,IF($C476&lt;E$1,1,0),0)</f>
        <v>0</v>
      </c>
      <c r="F476">
        <f t="shared" si="497"/>
        <v>0</v>
      </c>
      <c r="G476">
        <f t="shared" si="497"/>
        <v>0</v>
      </c>
      <c r="H476">
        <f t="shared" si="497"/>
        <v>0</v>
      </c>
      <c r="I476">
        <f t="shared" si="497"/>
        <v>1</v>
      </c>
      <c r="J476">
        <f t="shared" si="497"/>
        <v>0</v>
      </c>
      <c r="K476">
        <f t="shared" si="497"/>
        <v>0</v>
      </c>
      <c r="L476">
        <f t="shared" si="497"/>
        <v>0</v>
      </c>
      <c r="M476">
        <f t="shared" si="497"/>
        <v>0</v>
      </c>
      <c r="N476">
        <f t="shared" si="497"/>
        <v>0</v>
      </c>
      <c r="O476">
        <f t="shared" si="472"/>
        <v>1</v>
      </c>
      <c r="P476">
        <f t="shared" si="473"/>
        <v>6</v>
      </c>
      <c r="Q476" t="str">
        <f>VLOOKUP(P476,'OEM Prefixes'!$A$1:$B$10,2,FALSE)</f>
        <v>Tanks and Trains Electric Company</v>
      </c>
    </row>
    <row r="477" spans="1:17" ht="27" thickBot="1" x14ac:dyDescent="0.3">
      <c r="A477" s="4" t="s">
        <v>5</v>
      </c>
      <c r="B477" s="21">
        <f t="shared" si="470"/>
        <v>0</v>
      </c>
      <c r="C477" s="5">
        <v>103.2805</v>
      </c>
      <c r="D477" s="6">
        <v>9090</v>
      </c>
      <c r="E477">
        <f t="shared" ref="E477:N477" si="498">IF($C477&gt;=D$1,IF($C477&lt;E$1,1,0),0)</f>
        <v>0</v>
      </c>
      <c r="F477">
        <f t="shared" si="498"/>
        <v>0</v>
      </c>
      <c r="G477">
        <f t="shared" si="498"/>
        <v>0</v>
      </c>
      <c r="H477">
        <f t="shared" si="498"/>
        <v>0</v>
      </c>
      <c r="I477">
        <f t="shared" si="498"/>
        <v>0</v>
      </c>
      <c r="J477">
        <f t="shared" si="498"/>
        <v>0</v>
      </c>
      <c r="K477">
        <f t="shared" si="498"/>
        <v>0</v>
      </c>
      <c r="L477">
        <f t="shared" si="498"/>
        <v>0</v>
      </c>
      <c r="M477">
        <f t="shared" si="498"/>
        <v>1</v>
      </c>
      <c r="N477">
        <f t="shared" si="498"/>
        <v>0</v>
      </c>
      <c r="O477">
        <f t="shared" si="472"/>
        <v>1</v>
      </c>
      <c r="P477">
        <f t="shared" si="473"/>
        <v>9</v>
      </c>
      <c r="Q477" t="str">
        <f>VLOOKUP(P477,'OEM Prefixes'!$A$1:$B$10,2,FALSE)</f>
        <v>Wave Electronics, Inc.</v>
      </c>
    </row>
    <row r="478" spans="1:17" ht="27" thickBot="1" x14ac:dyDescent="0.3">
      <c r="A478" s="4" t="s">
        <v>5</v>
      </c>
      <c r="B478" s="21">
        <f t="shared" si="470"/>
        <v>0</v>
      </c>
      <c r="C478" s="5">
        <v>100.48050000000001</v>
      </c>
      <c r="D478" s="6">
        <v>2550</v>
      </c>
      <c r="E478">
        <f t="shared" ref="E478:N478" si="499">IF($C478&gt;=D$1,IF($C478&lt;E$1,1,0),0)</f>
        <v>0</v>
      </c>
      <c r="F478">
        <f t="shared" si="499"/>
        <v>0</v>
      </c>
      <c r="G478">
        <f t="shared" si="499"/>
        <v>0</v>
      </c>
      <c r="H478">
        <f t="shared" si="499"/>
        <v>0</v>
      </c>
      <c r="I478">
        <f t="shared" si="499"/>
        <v>0</v>
      </c>
      <c r="J478">
        <f t="shared" si="499"/>
        <v>1</v>
      </c>
      <c r="K478">
        <f t="shared" si="499"/>
        <v>0</v>
      </c>
      <c r="L478">
        <f t="shared" si="499"/>
        <v>0</v>
      </c>
      <c r="M478">
        <f t="shared" si="499"/>
        <v>0</v>
      </c>
      <c r="N478">
        <f t="shared" si="499"/>
        <v>0</v>
      </c>
      <c r="O478">
        <f t="shared" si="472"/>
        <v>1</v>
      </c>
      <c r="P478">
        <f t="shared" si="473"/>
        <v>2</v>
      </c>
      <c r="Q478" t="str">
        <f>VLOOKUP(P478,'OEM Prefixes'!$A$1:$B$10,2,FALSE)</f>
        <v>PE Electronics, Inc.</v>
      </c>
    </row>
    <row r="479" spans="1:17" ht="27" thickBot="1" x14ac:dyDescent="0.3">
      <c r="A479" s="4" t="s">
        <v>3</v>
      </c>
      <c r="B479" s="21">
        <f t="shared" si="470"/>
        <v>0</v>
      </c>
      <c r="C479" s="5">
        <v>100.0722</v>
      </c>
      <c r="D479" s="6">
        <v>9319</v>
      </c>
      <c r="E479">
        <f t="shared" ref="E479:N479" si="500">IF($C479&gt;=D$1,IF($C479&lt;E$1,1,0),0)</f>
        <v>0</v>
      </c>
      <c r="F479">
        <f t="shared" si="500"/>
        <v>0</v>
      </c>
      <c r="G479">
        <f t="shared" si="500"/>
        <v>0</v>
      </c>
      <c r="H479">
        <f t="shared" si="500"/>
        <v>0</v>
      </c>
      <c r="I479">
        <f t="shared" si="500"/>
        <v>0</v>
      </c>
      <c r="J479">
        <f t="shared" si="500"/>
        <v>1</v>
      </c>
      <c r="K479">
        <f t="shared" si="500"/>
        <v>0</v>
      </c>
      <c r="L479">
        <f t="shared" si="500"/>
        <v>0</v>
      </c>
      <c r="M479">
        <f t="shared" si="500"/>
        <v>0</v>
      </c>
      <c r="N479">
        <f t="shared" si="500"/>
        <v>0</v>
      </c>
      <c r="O479">
        <f t="shared" si="472"/>
        <v>1</v>
      </c>
      <c r="P479">
        <f t="shared" si="473"/>
        <v>9</v>
      </c>
      <c r="Q479" t="str">
        <f>VLOOKUP(P479,'OEM Prefixes'!$A$1:$B$10,2,FALSE)</f>
        <v>Wave Electronics, Inc.</v>
      </c>
    </row>
    <row r="480" spans="1:17" ht="27" thickBot="1" x14ac:dyDescent="0.3">
      <c r="A480" s="4" t="s">
        <v>4</v>
      </c>
      <c r="B480" s="21">
        <f t="shared" si="470"/>
        <v>1</v>
      </c>
      <c r="C480" s="5">
        <v>100.6241</v>
      </c>
      <c r="D480" s="6">
        <v>8307</v>
      </c>
      <c r="E480">
        <f t="shared" ref="E480:N480" si="501">IF($C480&gt;=D$1,IF($C480&lt;E$1,1,0),0)</f>
        <v>0</v>
      </c>
      <c r="F480">
        <f t="shared" si="501"/>
        <v>0</v>
      </c>
      <c r="G480">
        <f t="shared" si="501"/>
        <v>0</v>
      </c>
      <c r="H480">
        <f t="shared" si="501"/>
        <v>0</v>
      </c>
      <c r="I480">
        <f t="shared" si="501"/>
        <v>0</v>
      </c>
      <c r="J480">
        <f t="shared" si="501"/>
        <v>1</v>
      </c>
      <c r="K480">
        <f t="shared" si="501"/>
        <v>0</v>
      </c>
      <c r="L480">
        <f t="shared" si="501"/>
        <v>0</v>
      </c>
      <c r="M480">
        <f t="shared" si="501"/>
        <v>0</v>
      </c>
      <c r="N480">
        <f t="shared" si="501"/>
        <v>0</v>
      </c>
      <c r="O480">
        <f t="shared" si="472"/>
        <v>1</v>
      </c>
      <c r="P480">
        <f t="shared" si="473"/>
        <v>8</v>
      </c>
      <c r="Q480" t="str">
        <f>VLOOKUP(P480,'OEM Prefixes'!$A$1:$B$10,2,FALSE)</f>
        <v>PE Electronics, Inc.</v>
      </c>
    </row>
    <row r="481" spans="1:17" ht="27" thickBot="1" x14ac:dyDescent="0.3">
      <c r="A481" s="4" t="s">
        <v>4</v>
      </c>
      <c r="B481" s="21">
        <f t="shared" si="470"/>
        <v>1</v>
      </c>
      <c r="C481" s="5">
        <v>100.1521</v>
      </c>
      <c r="D481" s="6">
        <v>1785</v>
      </c>
      <c r="E481">
        <f t="shared" ref="E481:N481" si="502">IF($C481&gt;=D$1,IF($C481&lt;E$1,1,0),0)</f>
        <v>0</v>
      </c>
      <c r="F481">
        <f t="shared" si="502"/>
        <v>0</v>
      </c>
      <c r="G481">
        <f t="shared" si="502"/>
        <v>0</v>
      </c>
      <c r="H481">
        <f t="shared" si="502"/>
        <v>0</v>
      </c>
      <c r="I481">
        <f t="shared" si="502"/>
        <v>0</v>
      </c>
      <c r="J481">
        <f t="shared" si="502"/>
        <v>1</v>
      </c>
      <c r="K481">
        <f t="shared" si="502"/>
        <v>0</v>
      </c>
      <c r="L481">
        <f t="shared" si="502"/>
        <v>0</v>
      </c>
      <c r="M481">
        <f t="shared" si="502"/>
        <v>0</v>
      </c>
      <c r="N481">
        <f t="shared" si="502"/>
        <v>0</v>
      </c>
      <c r="O481">
        <f t="shared" si="472"/>
        <v>1</v>
      </c>
      <c r="P481">
        <f t="shared" si="473"/>
        <v>1</v>
      </c>
      <c r="Q481" t="str">
        <f>VLOOKUP(P481,'OEM Prefixes'!$A$1:$B$10,2,FALSE)</f>
        <v>Trilobyte Resistor Company</v>
      </c>
    </row>
    <row r="482" spans="1:17" ht="27" thickBot="1" x14ac:dyDescent="0.3">
      <c r="A482" s="4" t="s">
        <v>3</v>
      </c>
      <c r="B482" s="21">
        <f t="shared" si="470"/>
        <v>0</v>
      </c>
      <c r="C482" s="5">
        <v>99.68</v>
      </c>
      <c r="D482" s="6">
        <v>5594</v>
      </c>
      <c r="E482">
        <f t="shared" ref="E482:N482" si="503">IF($C482&gt;=D$1,IF($C482&lt;E$1,1,0),0)</f>
        <v>0</v>
      </c>
      <c r="F482">
        <f t="shared" si="503"/>
        <v>0</v>
      </c>
      <c r="G482">
        <f t="shared" si="503"/>
        <v>0</v>
      </c>
      <c r="H482">
        <f t="shared" si="503"/>
        <v>0</v>
      </c>
      <c r="I482">
        <f t="shared" si="503"/>
        <v>1</v>
      </c>
      <c r="J482">
        <f t="shared" si="503"/>
        <v>0</v>
      </c>
      <c r="K482">
        <f t="shared" si="503"/>
        <v>0</v>
      </c>
      <c r="L482">
        <f t="shared" si="503"/>
        <v>0</v>
      </c>
      <c r="M482">
        <f t="shared" si="503"/>
        <v>0</v>
      </c>
      <c r="N482">
        <f t="shared" si="503"/>
        <v>0</v>
      </c>
      <c r="O482">
        <f t="shared" si="472"/>
        <v>1</v>
      </c>
      <c r="P482">
        <f t="shared" si="473"/>
        <v>5</v>
      </c>
      <c r="Q482" t="str">
        <f>VLOOKUP(P482,'OEM Prefixes'!$A$1:$B$10,2,FALSE)</f>
        <v>Trilobyte Resistor Company</v>
      </c>
    </row>
    <row r="483" spans="1:17" ht="27" thickBot="1" x14ac:dyDescent="0.3">
      <c r="A483" s="4" t="s">
        <v>3</v>
      </c>
      <c r="B483" s="21">
        <f t="shared" si="470"/>
        <v>0</v>
      </c>
      <c r="C483" s="5">
        <v>101.69280000000001</v>
      </c>
      <c r="D483" s="6">
        <v>4256</v>
      </c>
      <c r="E483">
        <f t="shared" ref="E483:N483" si="504">IF($C483&gt;=D$1,IF($C483&lt;E$1,1,0),0)</f>
        <v>0</v>
      </c>
      <c r="F483">
        <f t="shared" si="504"/>
        <v>0</v>
      </c>
      <c r="G483">
        <f t="shared" si="504"/>
        <v>0</v>
      </c>
      <c r="H483">
        <f t="shared" si="504"/>
        <v>0</v>
      </c>
      <c r="I483">
        <f t="shared" si="504"/>
        <v>0</v>
      </c>
      <c r="J483">
        <f t="shared" si="504"/>
        <v>0</v>
      </c>
      <c r="K483">
        <f t="shared" si="504"/>
        <v>1</v>
      </c>
      <c r="L483">
        <f t="shared" si="504"/>
        <v>0</v>
      </c>
      <c r="M483">
        <f t="shared" si="504"/>
        <v>0</v>
      </c>
      <c r="N483">
        <f t="shared" si="504"/>
        <v>0</v>
      </c>
      <c r="O483">
        <f t="shared" si="472"/>
        <v>1</v>
      </c>
      <c r="P483">
        <f t="shared" si="473"/>
        <v>4</v>
      </c>
      <c r="Q483" t="str">
        <f>VLOOKUP(P483,'OEM Prefixes'!$A$1:$B$10,2,FALSE)</f>
        <v>Adams Electric</v>
      </c>
    </row>
    <row r="484" spans="1:17" ht="27" thickBot="1" x14ac:dyDescent="0.3">
      <c r="A484" s="4" t="s">
        <v>5</v>
      </c>
      <c r="B484" s="21">
        <f t="shared" si="470"/>
        <v>0</v>
      </c>
      <c r="C484" s="5">
        <v>100.968</v>
      </c>
      <c r="D484" s="6">
        <v>1435</v>
      </c>
      <c r="E484">
        <f t="shared" ref="E484:N484" si="505">IF($C484&gt;=D$1,IF($C484&lt;E$1,1,0),0)</f>
        <v>0</v>
      </c>
      <c r="F484">
        <f t="shared" si="505"/>
        <v>0</v>
      </c>
      <c r="G484">
        <f t="shared" si="505"/>
        <v>0</v>
      </c>
      <c r="H484">
        <f t="shared" si="505"/>
        <v>0</v>
      </c>
      <c r="I484">
        <f t="shared" si="505"/>
        <v>0</v>
      </c>
      <c r="J484">
        <f t="shared" si="505"/>
        <v>1</v>
      </c>
      <c r="K484">
        <f t="shared" si="505"/>
        <v>0</v>
      </c>
      <c r="L484">
        <f t="shared" si="505"/>
        <v>0</v>
      </c>
      <c r="M484">
        <f t="shared" si="505"/>
        <v>0</v>
      </c>
      <c r="N484">
        <f t="shared" si="505"/>
        <v>0</v>
      </c>
      <c r="O484">
        <f t="shared" si="472"/>
        <v>1</v>
      </c>
      <c r="P484">
        <f t="shared" si="473"/>
        <v>1</v>
      </c>
      <c r="Q484" t="str">
        <f>VLOOKUP(P484,'OEM Prefixes'!$A$1:$B$10,2,FALSE)</f>
        <v>Trilobyte Resistor Company</v>
      </c>
    </row>
    <row r="485" spans="1:17" ht="27" thickBot="1" x14ac:dyDescent="0.3">
      <c r="A485" s="4" t="s">
        <v>5</v>
      </c>
      <c r="B485" s="21">
        <f t="shared" si="470"/>
        <v>0</v>
      </c>
      <c r="C485" s="5">
        <v>97.619500000000002</v>
      </c>
      <c r="D485" s="6">
        <v>4367</v>
      </c>
      <c r="E485">
        <f t="shared" ref="E485:N485" si="506">IF($C485&gt;=D$1,IF($C485&lt;E$1,1,0),0)</f>
        <v>0</v>
      </c>
      <c r="F485">
        <f t="shared" si="506"/>
        <v>0</v>
      </c>
      <c r="G485">
        <f t="shared" si="506"/>
        <v>1</v>
      </c>
      <c r="H485">
        <f t="shared" si="506"/>
        <v>0</v>
      </c>
      <c r="I485">
        <f t="shared" si="506"/>
        <v>0</v>
      </c>
      <c r="J485">
        <f t="shared" si="506"/>
        <v>0</v>
      </c>
      <c r="K485">
        <f t="shared" si="506"/>
        <v>0</v>
      </c>
      <c r="L485">
        <f t="shared" si="506"/>
        <v>0</v>
      </c>
      <c r="M485">
        <f t="shared" si="506"/>
        <v>0</v>
      </c>
      <c r="N485">
        <f t="shared" si="506"/>
        <v>0</v>
      </c>
      <c r="O485">
        <f t="shared" si="472"/>
        <v>1</v>
      </c>
      <c r="P485">
        <f t="shared" si="473"/>
        <v>4</v>
      </c>
      <c r="Q485" t="str">
        <f>VLOOKUP(P485,'OEM Prefixes'!$A$1:$B$10,2,FALSE)</f>
        <v>Adams Electric</v>
      </c>
    </row>
    <row r="486" spans="1:17" ht="27" thickBot="1" x14ac:dyDescent="0.3">
      <c r="A486" s="4" t="s">
        <v>5</v>
      </c>
      <c r="B486" s="21">
        <f t="shared" si="470"/>
        <v>0</v>
      </c>
      <c r="C486" s="5">
        <v>101.0125</v>
      </c>
      <c r="D486" s="6">
        <v>1871</v>
      </c>
      <c r="E486">
        <f t="shared" ref="E486:N486" si="507">IF($C486&gt;=D$1,IF($C486&lt;E$1,1,0),0)</f>
        <v>0</v>
      </c>
      <c r="F486">
        <f t="shared" si="507"/>
        <v>0</v>
      </c>
      <c r="G486">
        <f t="shared" si="507"/>
        <v>0</v>
      </c>
      <c r="H486">
        <f t="shared" si="507"/>
        <v>0</v>
      </c>
      <c r="I486">
        <f t="shared" si="507"/>
        <v>0</v>
      </c>
      <c r="J486">
        <f t="shared" si="507"/>
        <v>0</v>
      </c>
      <c r="K486">
        <f t="shared" si="507"/>
        <v>1</v>
      </c>
      <c r="L486">
        <f t="shared" si="507"/>
        <v>0</v>
      </c>
      <c r="M486">
        <f t="shared" si="507"/>
        <v>0</v>
      </c>
      <c r="N486">
        <f t="shared" si="507"/>
        <v>0</v>
      </c>
      <c r="O486">
        <f t="shared" si="472"/>
        <v>1</v>
      </c>
      <c r="P486">
        <f t="shared" si="473"/>
        <v>1</v>
      </c>
      <c r="Q486" t="str">
        <f>VLOOKUP(P486,'OEM Prefixes'!$A$1:$B$10,2,FALSE)</f>
        <v>Trilobyte Resistor Company</v>
      </c>
    </row>
    <row r="487" spans="1:17" ht="27" thickBot="1" x14ac:dyDescent="0.3">
      <c r="A487" s="4" t="s">
        <v>4</v>
      </c>
      <c r="B487" s="21">
        <f t="shared" si="470"/>
        <v>1</v>
      </c>
      <c r="C487" s="5">
        <v>100.2304</v>
      </c>
      <c r="D487" s="6">
        <v>3811</v>
      </c>
      <c r="E487">
        <f t="shared" ref="E487:N487" si="508">IF($C487&gt;=D$1,IF($C487&lt;E$1,1,0),0)</f>
        <v>0</v>
      </c>
      <c r="F487">
        <f t="shared" si="508"/>
        <v>0</v>
      </c>
      <c r="G487">
        <f t="shared" si="508"/>
        <v>0</v>
      </c>
      <c r="H487">
        <f t="shared" si="508"/>
        <v>0</v>
      </c>
      <c r="I487">
        <f t="shared" si="508"/>
        <v>0</v>
      </c>
      <c r="J487">
        <f t="shared" si="508"/>
        <v>1</v>
      </c>
      <c r="K487">
        <f t="shared" si="508"/>
        <v>0</v>
      </c>
      <c r="L487">
        <f t="shared" si="508"/>
        <v>0</v>
      </c>
      <c r="M487">
        <f t="shared" si="508"/>
        <v>0</v>
      </c>
      <c r="N487">
        <f t="shared" si="508"/>
        <v>0</v>
      </c>
      <c r="O487">
        <f t="shared" si="472"/>
        <v>1</v>
      </c>
      <c r="P487">
        <f t="shared" si="473"/>
        <v>3</v>
      </c>
      <c r="Q487" t="str">
        <f>VLOOKUP(P487,'OEM Prefixes'!$A$1:$B$10,2,FALSE)</f>
        <v>PE Electronics, Inc.</v>
      </c>
    </row>
    <row r="488" spans="1:17" ht="27" thickBot="1" x14ac:dyDescent="0.3">
      <c r="A488" s="4" t="s">
        <v>4</v>
      </c>
      <c r="B488" s="21">
        <f t="shared" si="470"/>
        <v>1</v>
      </c>
      <c r="C488" s="5">
        <v>100.0009</v>
      </c>
      <c r="D488" s="6">
        <v>2934</v>
      </c>
      <c r="E488">
        <f t="shared" ref="E488:N488" si="509">IF($C488&gt;=D$1,IF($C488&lt;E$1,1,0),0)</f>
        <v>0</v>
      </c>
      <c r="F488">
        <f t="shared" si="509"/>
        <v>0</v>
      </c>
      <c r="G488">
        <f t="shared" si="509"/>
        <v>0</v>
      </c>
      <c r="H488">
        <f t="shared" si="509"/>
        <v>0</v>
      </c>
      <c r="I488">
        <f t="shared" si="509"/>
        <v>0</v>
      </c>
      <c r="J488">
        <f t="shared" si="509"/>
        <v>1</v>
      </c>
      <c r="K488">
        <f t="shared" si="509"/>
        <v>0</v>
      </c>
      <c r="L488">
        <f t="shared" si="509"/>
        <v>0</v>
      </c>
      <c r="M488">
        <f t="shared" si="509"/>
        <v>0</v>
      </c>
      <c r="N488">
        <f t="shared" si="509"/>
        <v>0</v>
      </c>
      <c r="O488">
        <f t="shared" si="472"/>
        <v>1</v>
      </c>
      <c r="P488">
        <f t="shared" si="473"/>
        <v>2</v>
      </c>
      <c r="Q488" t="str">
        <f>VLOOKUP(P488,'OEM Prefixes'!$A$1:$B$10,2,FALSE)</f>
        <v>PE Electronics, Inc.</v>
      </c>
    </row>
    <row r="489" spans="1:17" ht="27" thickBot="1" x14ac:dyDescent="0.3">
      <c r="A489" s="4" t="s">
        <v>5</v>
      </c>
      <c r="B489" s="21">
        <f t="shared" si="470"/>
        <v>0</v>
      </c>
      <c r="C489" s="5">
        <v>103.042</v>
      </c>
      <c r="D489" s="6">
        <v>9692</v>
      </c>
      <c r="E489">
        <f t="shared" ref="E489:N489" si="510">IF($C489&gt;=D$1,IF($C489&lt;E$1,1,0),0)</f>
        <v>0</v>
      </c>
      <c r="F489">
        <f t="shared" si="510"/>
        <v>0</v>
      </c>
      <c r="G489">
        <f t="shared" si="510"/>
        <v>0</v>
      </c>
      <c r="H489">
        <f t="shared" si="510"/>
        <v>0</v>
      </c>
      <c r="I489">
        <f t="shared" si="510"/>
        <v>0</v>
      </c>
      <c r="J489">
        <f t="shared" si="510"/>
        <v>0</v>
      </c>
      <c r="K489">
        <f t="shared" si="510"/>
        <v>0</v>
      </c>
      <c r="L489">
        <f t="shared" si="510"/>
        <v>0</v>
      </c>
      <c r="M489">
        <f t="shared" si="510"/>
        <v>1</v>
      </c>
      <c r="N489">
        <f t="shared" si="510"/>
        <v>0</v>
      </c>
      <c r="O489">
        <f t="shared" si="472"/>
        <v>1</v>
      </c>
      <c r="P489">
        <f t="shared" si="473"/>
        <v>9</v>
      </c>
      <c r="Q489" t="str">
        <f>VLOOKUP(P489,'OEM Prefixes'!$A$1:$B$10,2,FALSE)</f>
        <v>Wave Electronics, Inc.</v>
      </c>
    </row>
    <row r="490" spans="1:17" ht="27" thickBot="1" x14ac:dyDescent="0.3">
      <c r="A490" s="4" t="s">
        <v>5</v>
      </c>
      <c r="B490" s="21">
        <f t="shared" si="470"/>
        <v>0</v>
      </c>
      <c r="C490" s="5">
        <v>99.608000000000004</v>
      </c>
      <c r="D490" s="6">
        <v>6174</v>
      </c>
      <c r="E490">
        <f t="shared" ref="E490:N490" si="511">IF($C490&gt;=D$1,IF($C490&lt;E$1,1,0),0)</f>
        <v>0</v>
      </c>
      <c r="F490">
        <f t="shared" si="511"/>
        <v>0</v>
      </c>
      <c r="G490">
        <f t="shared" si="511"/>
        <v>0</v>
      </c>
      <c r="H490">
        <f t="shared" si="511"/>
        <v>0</v>
      </c>
      <c r="I490">
        <f t="shared" si="511"/>
        <v>1</v>
      </c>
      <c r="J490">
        <f t="shared" si="511"/>
        <v>0</v>
      </c>
      <c r="K490">
        <f t="shared" si="511"/>
        <v>0</v>
      </c>
      <c r="L490">
        <f t="shared" si="511"/>
        <v>0</v>
      </c>
      <c r="M490">
        <f t="shared" si="511"/>
        <v>0</v>
      </c>
      <c r="N490">
        <f t="shared" si="511"/>
        <v>0</v>
      </c>
      <c r="O490">
        <f t="shared" si="472"/>
        <v>1</v>
      </c>
      <c r="P490">
        <f t="shared" si="473"/>
        <v>6</v>
      </c>
      <c r="Q490" t="str">
        <f>VLOOKUP(P490,'OEM Prefixes'!$A$1:$B$10,2,FALSE)</f>
        <v>Tanks and Trains Electric Company</v>
      </c>
    </row>
    <row r="491" spans="1:17" ht="27" thickBot="1" x14ac:dyDescent="0.3">
      <c r="A491" s="4" t="s">
        <v>4</v>
      </c>
      <c r="B491" s="21">
        <f t="shared" si="470"/>
        <v>1</v>
      </c>
      <c r="C491" s="5">
        <v>99.708399999999997</v>
      </c>
      <c r="D491" s="6">
        <v>4626</v>
      </c>
      <c r="E491">
        <f t="shared" ref="E491:N491" si="512">IF($C491&gt;=D$1,IF($C491&lt;E$1,1,0),0)</f>
        <v>0</v>
      </c>
      <c r="F491">
        <f t="shared" si="512"/>
        <v>0</v>
      </c>
      <c r="G491">
        <f t="shared" si="512"/>
        <v>0</v>
      </c>
      <c r="H491">
        <f t="shared" si="512"/>
        <v>0</v>
      </c>
      <c r="I491">
        <f t="shared" si="512"/>
        <v>1</v>
      </c>
      <c r="J491">
        <f t="shared" si="512"/>
        <v>0</v>
      </c>
      <c r="K491">
        <f t="shared" si="512"/>
        <v>0</v>
      </c>
      <c r="L491">
        <f t="shared" si="512"/>
        <v>0</v>
      </c>
      <c r="M491">
        <f t="shared" si="512"/>
        <v>0</v>
      </c>
      <c r="N491">
        <f t="shared" si="512"/>
        <v>0</v>
      </c>
      <c r="O491">
        <f t="shared" si="472"/>
        <v>1</v>
      </c>
      <c r="P491">
        <f t="shared" si="473"/>
        <v>4</v>
      </c>
      <c r="Q491" t="str">
        <f>VLOOKUP(P491,'OEM Prefixes'!$A$1:$B$10,2,FALSE)</f>
        <v>Adams Electric</v>
      </c>
    </row>
    <row r="492" spans="1:17" ht="27" thickBot="1" x14ac:dyDescent="0.3">
      <c r="A492" s="4" t="s">
        <v>5</v>
      </c>
      <c r="B492" s="21">
        <f t="shared" si="470"/>
        <v>0</v>
      </c>
      <c r="C492" s="5">
        <v>97.951999999999998</v>
      </c>
      <c r="D492" s="6">
        <v>2187</v>
      </c>
      <c r="E492">
        <f t="shared" ref="E492:N492" si="513">IF($C492&gt;=D$1,IF($C492&lt;E$1,1,0),0)</f>
        <v>0</v>
      </c>
      <c r="F492">
        <f t="shared" si="513"/>
        <v>0</v>
      </c>
      <c r="G492">
        <f t="shared" si="513"/>
        <v>1</v>
      </c>
      <c r="H492">
        <f t="shared" si="513"/>
        <v>0</v>
      </c>
      <c r="I492">
        <f t="shared" si="513"/>
        <v>0</v>
      </c>
      <c r="J492">
        <f t="shared" si="513"/>
        <v>0</v>
      </c>
      <c r="K492">
        <f t="shared" si="513"/>
        <v>0</v>
      </c>
      <c r="L492">
        <f t="shared" si="513"/>
        <v>0</v>
      </c>
      <c r="M492">
        <f t="shared" si="513"/>
        <v>0</v>
      </c>
      <c r="N492">
        <f t="shared" si="513"/>
        <v>0</v>
      </c>
      <c r="O492">
        <f t="shared" si="472"/>
        <v>1</v>
      </c>
      <c r="P492">
        <f t="shared" si="473"/>
        <v>2</v>
      </c>
      <c r="Q492" t="str">
        <f>VLOOKUP(P492,'OEM Prefixes'!$A$1:$B$10,2,FALSE)</f>
        <v>PE Electronics, Inc.</v>
      </c>
    </row>
    <row r="493" spans="1:17" ht="27" thickBot="1" x14ac:dyDescent="0.3">
      <c r="A493" s="4" t="s">
        <v>3</v>
      </c>
      <c r="B493" s="21">
        <f t="shared" si="470"/>
        <v>0</v>
      </c>
      <c r="C493" s="5">
        <v>98.8142</v>
      </c>
      <c r="D493" s="6">
        <v>7045</v>
      </c>
      <c r="E493">
        <f t="shared" ref="E493:N493" si="514">IF($C493&gt;=D$1,IF($C493&lt;E$1,1,0),0)</f>
        <v>0</v>
      </c>
      <c r="F493">
        <f t="shared" si="514"/>
        <v>0</v>
      </c>
      <c r="G493">
        <f t="shared" si="514"/>
        <v>0</v>
      </c>
      <c r="H493">
        <f t="shared" si="514"/>
        <v>1</v>
      </c>
      <c r="I493">
        <f t="shared" si="514"/>
        <v>0</v>
      </c>
      <c r="J493">
        <f t="shared" si="514"/>
        <v>0</v>
      </c>
      <c r="K493">
        <f t="shared" si="514"/>
        <v>0</v>
      </c>
      <c r="L493">
        <f t="shared" si="514"/>
        <v>0</v>
      </c>
      <c r="M493">
        <f t="shared" si="514"/>
        <v>0</v>
      </c>
      <c r="N493">
        <f t="shared" si="514"/>
        <v>0</v>
      </c>
      <c r="O493">
        <f t="shared" si="472"/>
        <v>1</v>
      </c>
      <c r="P493">
        <f t="shared" si="473"/>
        <v>7</v>
      </c>
      <c r="Q493" t="str">
        <f>VLOOKUP(P493,'OEM Prefixes'!$A$1:$B$10,2,FALSE)</f>
        <v>PE Electronics, Inc.</v>
      </c>
    </row>
    <row r="494" spans="1:17" ht="27" thickBot="1" x14ac:dyDescent="0.3">
      <c r="A494" s="4" t="s">
        <v>5</v>
      </c>
      <c r="B494" s="21">
        <f t="shared" si="470"/>
        <v>0</v>
      </c>
      <c r="C494" s="5">
        <v>99.992000000000004</v>
      </c>
      <c r="D494" s="6">
        <v>4876</v>
      </c>
      <c r="E494">
        <f t="shared" ref="E494:N494" si="515">IF($C494&gt;=D$1,IF($C494&lt;E$1,1,0),0)</f>
        <v>0</v>
      </c>
      <c r="F494">
        <f t="shared" si="515"/>
        <v>0</v>
      </c>
      <c r="G494">
        <f t="shared" si="515"/>
        <v>0</v>
      </c>
      <c r="H494">
        <f t="shared" si="515"/>
        <v>0</v>
      </c>
      <c r="I494">
        <f t="shared" si="515"/>
        <v>1</v>
      </c>
      <c r="J494">
        <f t="shared" si="515"/>
        <v>0</v>
      </c>
      <c r="K494">
        <f t="shared" si="515"/>
        <v>0</v>
      </c>
      <c r="L494">
        <f t="shared" si="515"/>
        <v>0</v>
      </c>
      <c r="M494">
        <f t="shared" si="515"/>
        <v>0</v>
      </c>
      <c r="N494">
        <f t="shared" si="515"/>
        <v>0</v>
      </c>
      <c r="O494">
        <f t="shared" si="472"/>
        <v>1</v>
      </c>
      <c r="P494">
        <f t="shared" si="473"/>
        <v>4</v>
      </c>
      <c r="Q494" t="str">
        <f>VLOOKUP(P494,'OEM Prefixes'!$A$1:$B$10,2,FALSE)</f>
        <v>Adams Electric</v>
      </c>
    </row>
    <row r="495" spans="1:17" ht="27" thickBot="1" x14ac:dyDescent="0.3">
      <c r="A495" s="4" t="s">
        <v>3</v>
      </c>
      <c r="B495" s="21">
        <f t="shared" si="470"/>
        <v>0</v>
      </c>
      <c r="C495" s="5">
        <v>100.8712</v>
      </c>
      <c r="D495" s="6">
        <v>1043</v>
      </c>
      <c r="E495">
        <f t="shared" ref="E495:N495" si="516">IF($C495&gt;=D$1,IF($C495&lt;E$1,1,0),0)</f>
        <v>0</v>
      </c>
      <c r="F495">
        <f t="shared" si="516"/>
        <v>0</v>
      </c>
      <c r="G495">
        <f t="shared" si="516"/>
        <v>0</v>
      </c>
      <c r="H495">
        <f t="shared" si="516"/>
        <v>0</v>
      </c>
      <c r="I495">
        <f t="shared" si="516"/>
        <v>0</v>
      </c>
      <c r="J495">
        <f t="shared" si="516"/>
        <v>1</v>
      </c>
      <c r="K495">
        <f t="shared" si="516"/>
        <v>0</v>
      </c>
      <c r="L495">
        <f t="shared" si="516"/>
        <v>0</v>
      </c>
      <c r="M495">
        <f t="shared" si="516"/>
        <v>0</v>
      </c>
      <c r="N495">
        <f t="shared" si="516"/>
        <v>0</v>
      </c>
      <c r="O495">
        <f t="shared" si="472"/>
        <v>1</v>
      </c>
      <c r="P495">
        <f t="shared" si="473"/>
        <v>1</v>
      </c>
      <c r="Q495" t="str">
        <f>VLOOKUP(P495,'OEM Prefixes'!$A$1:$B$10,2,FALSE)</f>
        <v>Trilobyte Resistor Company</v>
      </c>
    </row>
    <row r="496" spans="1:17" ht="27" thickBot="1" x14ac:dyDescent="0.3">
      <c r="A496" s="4" t="s">
        <v>3</v>
      </c>
      <c r="B496" s="21">
        <f t="shared" si="470"/>
        <v>0</v>
      </c>
      <c r="C496" s="5">
        <v>99.795199999999994</v>
      </c>
      <c r="D496" s="6">
        <v>3246</v>
      </c>
      <c r="E496">
        <f t="shared" ref="E496:N496" si="517">IF($C496&gt;=D$1,IF($C496&lt;E$1,1,0),0)</f>
        <v>0</v>
      </c>
      <c r="F496">
        <f t="shared" si="517"/>
        <v>0</v>
      </c>
      <c r="G496">
        <f t="shared" si="517"/>
        <v>0</v>
      </c>
      <c r="H496">
        <f t="shared" si="517"/>
        <v>0</v>
      </c>
      <c r="I496">
        <f t="shared" si="517"/>
        <v>1</v>
      </c>
      <c r="J496">
        <f t="shared" si="517"/>
        <v>0</v>
      </c>
      <c r="K496">
        <f t="shared" si="517"/>
        <v>0</v>
      </c>
      <c r="L496">
        <f t="shared" si="517"/>
        <v>0</v>
      </c>
      <c r="M496">
        <f t="shared" si="517"/>
        <v>0</v>
      </c>
      <c r="N496">
        <f t="shared" si="517"/>
        <v>0</v>
      </c>
      <c r="O496">
        <f t="shared" si="472"/>
        <v>1</v>
      </c>
      <c r="P496">
        <f t="shared" si="473"/>
        <v>3</v>
      </c>
      <c r="Q496" t="str">
        <f>VLOOKUP(P496,'OEM Prefixes'!$A$1:$B$10,2,FALSE)</f>
        <v>PE Electronics, Inc.</v>
      </c>
    </row>
    <row r="497" spans="1:17" ht="27" thickBot="1" x14ac:dyDescent="0.3">
      <c r="A497" s="4" t="s">
        <v>5</v>
      </c>
      <c r="B497" s="21">
        <f t="shared" si="470"/>
        <v>0</v>
      </c>
      <c r="C497" s="5">
        <v>99.031999999999996</v>
      </c>
      <c r="D497" s="6">
        <v>4628</v>
      </c>
      <c r="E497">
        <f t="shared" ref="E497:N497" si="518">IF($C497&gt;=D$1,IF($C497&lt;E$1,1,0),0)</f>
        <v>0</v>
      </c>
      <c r="F497">
        <f t="shared" si="518"/>
        <v>0</v>
      </c>
      <c r="G497">
        <f t="shared" si="518"/>
        <v>0</v>
      </c>
      <c r="H497">
        <f t="shared" si="518"/>
        <v>0</v>
      </c>
      <c r="I497">
        <f t="shared" si="518"/>
        <v>1</v>
      </c>
      <c r="J497">
        <f t="shared" si="518"/>
        <v>0</v>
      </c>
      <c r="K497">
        <f t="shared" si="518"/>
        <v>0</v>
      </c>
      <c r="L497">
        <f t="shared" si="518"/>
        <v>0</v>
      </c>
      <c r="M497">
        <f t="shared" si="518"/>
        <v>0</v>
      </c>
      <c r="N497">
        <f t="shared" si="518"/>
        <v>0</v>
      </c>
      <c r="O497">
        <f t="shared" si="472"/>
        <v>1</v>
      </c>
      <c r="P497">
        <f t="shared" si="473"/>
        <v>4</v>
      </c>
      <c r="Q497" t="str">
        <f>VLOOKUP(P497,'OEM Prefixes'!$A$1:$B$10,2,FALSE)</f>
        <v>Adams Electric</v>
      </c>
    </row>
    <row r="498" spans="1:17" ht="27" thickBot="1" x14ac:dyDescent="0.3">
      <c r="A498" s="4" t="s">
        <v>5</v>
      </c>
      <c r="B498" s="21">
        <f t="shared" si="470"/>
        <v>0</v>
      </c>
      <c r="C498" s="5">
        <v>99.939499999999995</v>
      </c>
      <c r="D498" s="6">
        <v>1287</v>
      </c>
      <c r="E498">
        <f t="shared" ref="E498:N498" si="519">IF($C498&gt;=D$1,IF($C498&lt;E$1,1,0),0)</f>
        <v>0</v>
      </c>
      <c r="F498">
        <f t="shared" si="519"/>
        <v>0</v>
      </c>
      <c r="G498">
        <f t="shared" si="519"/>
        <v>0</v>
      </c>
      <c r="H498">
        <f t="shared" si="519"/>
        <v>0</v>
      </c>
      <c r="I498">
        <f t="shared" si="519"/>
        <v>1</v>
      </c>
      <c r="J498">
        <f t="shared" si="519"/>
        <v>0</v>
      </c>
      <c r="K498">
        <f t="shared" si="519"/>
        <v>0</v>
      </c>
      <c r="L498">
        <f t="shared" si="519"/>
        <v>0</v>
      </c>
      <c r="M498">
        <f t="shared" si="519"/>
        <v>0</v>
      </c>
      <c r="N498">
        <f t="shared" si="519"/>
        <v>0</v>
      </c>
      <c r="O498">
        <f t="shared" si="472"/>
        <v>1</v>
      </c>
      <c r="P498">
        <f t="shared" si="473"/>
        <v>1</v>
      </c>
      <c r="Q498" t="str">
        <f>VLOOKUP(P498,'OEM Prefixes'!$A$1:$B$10,2,FALSE)</f>
        <v>Trilobyte Resistor Company</v>
      </c>
    </row>
    <row r="499" spans="1:17" ht="27" thickBot="1" x14ac:dyDescent="0.3">
      <c r="A499" s="4" t="s">
        <v>3</v>
      </c>
      <c r="B499" s="21">
        <f t="shared" si="470"/>
        <v>0</v>
      </c>
      <c r="C499" s="5">
        <v>100.56180000000001</v>
      </c>
      <c r="D499" s="6">
        <v>9844</v>
      </c>
      <c r="E499">
        <f t="shared" ref="E499:N499" si="520">IF($C499&gt;=D$1,IF($C499&lt;E$1,1,0),0)</f>
        <v>0</v>
      </c>
      <c r="F499">
        <f t="shared" si="520"/>
        <v>0</v>
      </c>
      <c r="G499">
        <f t="shared" si="520"/>
        <v>0</v>
      </c>
      <c r="H499">
        <f t="shared" si="520"/>
        <v>0</v>
      </c>
      <c r="I499">
        <f t="shared" si="520"/>
        <v>0</v>
      </c>
      <c r="J499">
        <f t="shared" si="520"/>
        <v>1</v>
      </c>
      <c r="K499">
        <f t="shared" si="520"/>
        <v>0</v>
      </c>
      <c r="L499">
        <f t="shared" si="520"/>
        <v>0</v>
      </c>
      <c r="M499">
        <f t="shared" si="520"/>
        <v>0</v>
      </c>
      <c r="N499">
        <f t="shared" si="520"/>
        <v>0</v>
      </c>
      <c r="O499">
        <f t="shared" si="472"/>
        <v>1</v>
      </c>
      <c r="P499">
        <f t="shared" si="473"/>
        <v>9</v>
      </c>
      <c r="Q499" t="str">
        <f>VLOOKUP(P499,'OEM Prefixes'!$A$1:$B$10,2,FALSE)</f>
        <v>Wave Electronics, Inc.</v>
      </c>
    </row>
    <row r="500" spans="1:17" ht="27" thickBot="1" x14ac:dyDescent="0.3">
      <c r="A500" s="4" t="s">
        <v>5</v>
      </c>
      <c r="B500" s="21">
        <f t="shared" si="470"/>
        <v>0</v>
      </c>
      <c r="C500" s="5">
        <v>100.36450000000001</v>
      </c>
      <c r="D500" s="6">
        <v>7270</v>
      </c>
      <c r="E500">
        <f t="shared" ref="E500:N500" si="521">IF($C500&gt;=D$1,IF($C500&lt;E$1,1,0),0)</f>
        <v>0</v>
      </c>
      <c r="F500">
        <f t="shared" si="521"/>
        <v>0</v>
      </c>
      <c r="G500">
        <f t="shared" si="521"/>
        <v>0</v>
      </c>
      <c r="H500">
        <f t="shared" si="521"/>
        <v>0</v>
      </c>
      <c r="I500">
        <f t="shared" si="521"/>
        <v>0</v>
      </c>
      <c r="J500">
        <f t="shared" si="521"/>
        <v>1</v>
      </c>
      <c r="K500">
        <f t="shared" si="521"/>
        <v>0</v>
      </c>
      <c r="L500">
        <f t="shared" si="521"/>
        <v>0</v>
      </c>
      <c r="M500">
        <f t="shared" si="521"/>
        <v>0</v>
      </c>
      <c r="N500">
        <f t="shared" si="521"/>
        <v>0</v>
      </c>
      <c r="O500">
        <f t="shared" si="472"/>
        <v>1</v>
      </c>
      <c r="P500">
        <f t="shared" si="473"/>
        <v>7</v>
      </c>
      <c r="Q500" t="str">
        <f>VLOOKUP(P500,'OEM Prefixes'!$A$1:$B$10,2,FALSE)</f>
        <v>PE Electronics, Inc.</v>
      </c>
    </row>
    <row r="501" spans="1:17" ht="27" thickBot="1" x14ac:dyDescent="0.3">
      <c r="A501" s="4" t="s">
        <v>5</v>
      </c>
      <c r="B501" s="21">
        <f t="shared" si="470"/>
        <v>0</v>
      </c>
      <c r="C501" s="5">
        <v>104.608</v>
      </c>
      <c r="D501" s="6">
        <v>3108</v>
      </c>
      <c r="E501">
        <f t="shared" ref="E501:N501" si="522">IF($C501&gt;=D$1,IF($C501&lt;E$1,1,0),0)</f>
        <v>0</v>
      </c>
      <c r="F501">
        <f t="shared" si="522"/>
        <v>0</v>
      </c>
      <c r="G501">
        <f t="shared" si="522"/>
        <v>0</v>
      </c>
      <c r="H501">
        <f t="shared" si="522"/>
        <v>0</v>
      </c>
      <c r="I501">
        <f t="shared" si="522"/>
        <v>0</v>
      </c>
      <c r="J501">
        <f t="shared" si="522"/>
        <v>0</v>
      </c>
      <c r="K501">
        <f t="shared" si="522"/>
        <v>0</v>
      </c>
      <c r="L501">
        <f t="shared" si="522"/>
        <v>0</v>
      </c>
      <c r="M501">
        <f t="shared" si="522"/>
        <v>0</v>
      </c>
      <c r="N501">
        <f t="shared" si="522"/>
        <v>1</v>
      </c>
      <c r="O501">
        <f t="shared" si="472"/>
        <v>1</v>
      </c>
      <c r="P501">
        <f t="shared" si="473"/>
        <v>3</v>
      </c>
      <c r="Q501" t="str">
        <f>VLOOKUP(P501,'OEM Prefixes'!$A$1:$B$10,2,FALSE)</f>
        <v>PE Electronics, Inc.</v>
      </c>
    </row>
    <row r="502" spans="1:17" ht="27" thickBot="1" x14ac:dyDescent="0.3">
      <c r="A502" s="4" t="s">
        <v>3</v>
      </c>
      <c r="B502" s="21">
        <f t="shared" si="470"/>
        <v>0</v>
      </c>
      <c r="C502" s="5">
        <v>100.08</v>
      </c>
      <c r="D502" s="6">
        <v>5928</v>
      </c>
      <c r="E502">
        <f t="shared" ref="E502:N502" si="523">IF($C502&gt;=D$1,IF($C502&lt;E$1,1,0),0)</f>
        <v>0</v>
      </c>
      <c r="F502">
        <f t="shared" si="523"/>
        <v>0</v>
      </c>
      <c r="G502">
        <f t="shared" si="523"/>
        <v>0</v>
      </c>
      <c r="H502">
        <f t="shared" si="523"/>
        <v>0</v>
      </c>
      <c r="I502">
        <f t="shared" si="523"/>
        <v>0</v>
      </c>
      <c r="J502">
        <f t="shared" si="523"/>
        <v>1</v>
      </c>
      <c r="K502">
        <f t="shared" si="523"/>
        <v>0</v>
      </c>
      <c r="L502">
        <f t="shared" si="523"/>
        <v>0</v>
      </c>
      <c r="M502">
        <f t="shared" si="523"/>
        <v>0</v>
      </c>
      <c r="N502">
        <f t="shared" si="523"/>
        <v>0</v>
      </c>
      <c r="O502">
        <f t="shared" si="472"/>
        <v>1</v>
      </c>
      <c r="P502">
        <f t="shared" si="473"/>
        <v>5</v>
      </c>
      <c r="Q502" t="str">
        <f>VLOOKUP(P502,'OEM Prefixes'!$A$1:$B$10,2,FALSE)</f>
        <v>Trilobyte Resistor Company</v>
      </c>
    </row>
    <row r="503" spans="1:17" ht="27" thickBot="1" x14ac:dyDescent="0.3">
      <c r="A503" s="4" t="s">
        <v>3</v>
      </c>
      <c r="B503" s="21">
        <f t="shared" si="470"/>
        <v>0</v>
      </c>
      <c r="C503" s="5">
        <v>99.960800000000006</v>
      </c>
      <c r="D503" s="6">
        <v>9620</v>
      </c>
      <c r="E503">
        <f t="shared" ref="E503:N503" si="524">IF($C503&gt;=D$1,IF($C503&lt;E$1,1,0),0)</f>
        <v>0</v>
      </c>
      <c r="F503">
        <f t="shared" si="524"/>
        <v>0</v>
      </c>
      <c r="G503">
        <f t="shared" si="524"/>
        <v>0</v>
      </c>
      <c r="H503">
        <f t="shared" si="524"/>
        <v>0</v>
      </c>
      <c r="I503">
        <f t="shared" si="524"/>
        <v>1</v>
      </c>
      <c r="J503">
        <f t="shared" si="524"/>
        <v>0</v>
      </c>
      <c r="K503">
        <f t="shared" si="524"/>
        <v>0</v>
      </c>
      <c r="L503">
        <f t="shared" si="524"/>
        <v>0</v>
      </c>
      <c r="M503">
        <f t="shared" si="524"/>
        <v>0</v>
      </c>
      <c r="N503">
        <f t="shared" si="524"/>
        <v>0</v>
      </c>
      <c r="O503">
        <f t="shared" si="472"/>
        <v>1</v>
      </c>
      <c r="P503">
        <f t="shared" si="473"/>
        <v>9</v>
      </c>
      <c r="Q503" t="str">
        <f>VLOOKUP(P503,'OEM Prefixes'!$A$1:$B$10,2,FALSE)</f>
        <v>Wave Electronics, Inc.</v>
      </c>
    </row>
    <row r="504" spans="1:17" ht="27" thickBot="1" x14ac:dyDescent="0.3">
      <c r="A504" s="4" t="s">
        <v>4</v>
      </c>
      <c r="B504" s="21">
        <f t="shared" si="470"/>
        <v>1</v>
      </c>
      <c r="C504" s="5">
        <v>99.903899999999993</v>
      </c>
      <c r="D504" s="6">
        <v>3696</v>
      </c>
      <c r="E504">
        <f t="shared" ref="E504:N504" si="525">IF($C504&gt;=D$1,IF($C504&lt;E$1,1,0),0)</f>
        <v>0</v>
      </c>
      <c r="F504">
        <f t="shared" si="525"/>
        <v>0</v>
      </c>
      <c r="G504">
        <f t="shared" si="525"/>
        <v>0</v>
      </c>
      <c r="H504">
        <f t="shared" si="525"/>
        <v>0</v>
      </c>
      <c r="I504">
        <f t="shared" si="525"/>
        <v>1</v>
      </c>
      <c r="J504">
        <f t="shared" si="525"/>
        <v>0</v>
      </c>
      <c r="K504">
        <f t="shared" si="525"/>
        <v>0</v>
      </c>
      <c r="L504">
        <f t="shared" si="525"/>
        <v>0</v>
      </c>
      <c r="M504">
        <f t="shared" si="525"/>
        <v>0</v>
      </c>
      <c r="N504">
        <f t="shared" si="525"/>
        <v>0</v>
      </c>
      <c r="O504">
        <f t="shared" si="472"/>
        <v>1</v>
      </c>
      <c r="P504">
        <f t="shared" si="473"/>
        <v>3</v>
      </c>
      <c r="Q504" t="str">
        <f>VLOOKUP(P504,'OEM Prefixes'!$A$1:$B$10,2,FALSE)</f>
        <v>PE Electronics, Inc.</v>
      </c>
    </row>
    <row r="505" spans="1:17" ht="27" thickBot="1" x14ac:dyDescent="0.3">
      <c r="A505" s="4" t="s">
        <v>4</v>
      </c>
      <c r="B505" s="21">
        <f t="shared" si="470"/>
        <v>1</v>
      </c>
      <c r="C505" s="5">
        <v>100.2916</v>
      </c>
      <c r="D505" s="6">
        <v>9283</v>
      </c>
      <c r="E505">
        <f t="shared" ref="E505:N505" si="526">IF($C505&gt;=D$1,IF($C505&lt;E$1,1,0),0)</f>
        <v>0</v>
      </c>
      <c r="F505">
        <f t="shared" si="526"/>
        <v>0</v>
      </c>
      <c r="G505">
        <f t="shared" si="526"/>
        <v>0</v>
      </c>
      <c r="H505">
        <f t="shared" si="526"/>
        <v>0</v>
      </c>
      <c r="I505">
        <f t="shared" si="526"/>
        <v>0</v>
      </c>
      <c r="J505">
        <f t="shared" si="526"/>
        <v>1</v>
      </c>
      <c r="K505">
        <f t="shared" si="526"/>
        <v>0</v>
      </c>
      <c r="L505">
        <f t="shared" si="526"/>
        <v>0</v>
      </c>
      <c r="M505">
        <f t="shared" si="526"/>
        <v>0</v>
      </c>
      <c r="N505">
        <f t="shared" si="526"/>
        <v>0</v>
      </c>
      <c r="O505">
        <f t="shared" si="472"/>
        <v>1</v>
      </c>
      <c r="P505">
        <f t="shared" si="473"/>
        <v>9</v>
      </c>
      <c r="Q505" t="str">
        <f>VLOOKUP(P505,'OEM Prefixes'!$A$1:$B$10,2,FALSE)</f>
        <v>Wave Electronics, Inc.</v>
      </c>
    </row>
    <row r="506" spans="1:17" ht="27" thickBot="1" x14ac:dyDescent="0.3">
      <c r="A506" s="4" t="s">
        <v>4</v>
      </c>
      <c r="B506" s="21">
        <f t="shared" si="470"/>
        <v>1</v>
      </c>
      <c r="C506" s="5">
        <v>100.09610000000001</v>
      </c>
      <c r="D506" s="6">
        <v>7905</v>
      </c>
      <c r="E506">
        <f t="shared" ref="E506:N506" si="527">IF($C506&gt;=D$1,IF($C506&lt;E$1,1,0),0)</f>
        <v>0</v>
      </c>
      <c r="F506">
        <f t="shared" si="527"/>
        <v>0</v>
      </c>
      <c r="G506">
        <f t="shared" si="527"/>
        <v>0</v>
      </c>
      <c r="H506">
        <f t="shared" si="527"/>
        <v>0</v>
      </c>
      <c r="I506">
        <f t="shared" si="527"/>
        <v>0</v>
      </c>
      <c r="J506">
        <f t="shared" si="527"/>
        <v>1</v>
      </c>
      <c r="K506">
        <f t="shared" si="527"/>
        <v>0</v>
      </c>
      <c r="L506">
        <f t="shared" si="527"/>
        <v>0</v>
      </c>
      <c r="M506">
        <f t="shared" si="527"/>
        <v>0</v>
      </c>
      <c r="N506">
        <f t="shared" si="527"/>
        <v>0</v>
      </c>
      <c r="O506">
        <f t="shared" si="472"/>
        <v>1</v>
      </c>
      <c r="P506">
        <f t="shared" si="473"/>
        <v>7</v>
      </c>
      <c r="Q506" t="str">
        <f>VLOOKUP(P506,'OEM Prefixes'!$A$1:$B$10,2,FALSE)</f>
        <v>PE Electronics, Inc.</v>
      </c>
    </row>
    <row r="507" spans="1:17" ht="27" thickBot="1" x14ac:dyDescent="0.3">
      <c r="A507" s="4" t="s">
        <v>3</v>
      </c>
      <c r="B507" s="21">
        <f t="shared" si="470"/>
        <v>0</v>
      </c>
      <c r="C507" s="5">
        <v>100.14579999999999</v>
      </c>
      <c r="D507" s="6">
        <v>8136</v>
      </c>
      <c r="E507">
        <f t="shared" ref="E507:N507" si="528">IF($C507&gt;=D$1,IF($C507&lt;E$1,1,0),0)</f>
        <v>0</v>
      </c>
      <c r="F507">
        <f t="shared" si="528"/>
        <v>0</v>
      </c>
      <c r="G507">
        <f t="shared" si="528"/>
        <v>0</v>
      </c>
      <c r="H507">
        <f t="shared" si="528"/>
        <v>0</v>
      </c>
      <c r="I507">
        <f t="shared" si="528"/>
        <v>0</v>
      </c>
      <c r="J507">
        <f t="shared" si="528"/>
        <v>1</v>
      </c>
      <c r="K507">
        <f t="shared" si="528"/>
        <v>0</v>
      </c>
      <c r="L507">
        <f t="shared" si="528"/>
        <v>0</v>
      </c>
      <c r="M507">
        <f t="shared" si="528"/>
        <v>0</v>
      </c>
      <c r="N507">
        <f t="shared" si="528"/>
        <v>0</v>
      </c>
      <c r="O507">
        <f t="shared" si="472"/>
        <v>1</v>
      </c>
      <c r="P507">
        <f t="shared" si="473"/>
        <v>8</v>
      </c>
      <c r="Q507" t="str">
        <f>VLOOKUP(P507,'OEM Prefixes'!$A$1:$B$10,2,FALSE)</f>
        <v>PE Electronics, Inc.</v>
      </c>
    </row>
    <row r="508" spans="1:17" ht="27" thickBot="1" x14ac:dyDescent="0.3">
      <c r="A508" s="4" t="s">
        <v>4</v>
      </c>
      <c r="B508" s="21">
        <f t="shared" si="470"/>
        <v>1</v>
      </c>
      <c r="C508" s="5">
        <v>100.00360000000001</v>
      </c>
      <c r="D508" s="6">
        <v>1389</v>
      </c>
      <c r="E508">
        <f t="shared" ref="E508:N508" si="529">IF($C508&gt;=D$1,IF($C508&lt;E$1,1,0),0)</f>
        <v>0</v>
      </c>
      <c r="F508">
        <f t="shared" si="529"/>
        <v>0</v>
      </c>
      <c r="G508">
        <f t="shared" si="529"/>
        <v>0</v>
      </c>
      <c r="H508">
        <f t="shared" si="529"/>
        <v>0</v>
      </c>
      <c r="I508">
        <f t="shared" si="529"/>
        <v>0</v>
      </c>
      <c r="J508">
        <f t="shared" si="529"/>
        <v>1</v>
      </c>
      <c r="K508">
        <f t="shared" si="529"/>
        <v>0</v>
      </c>
      <c r="L508">
        <f t="shared" si="529"/>
        <v>0</v>
      </c>
      <c r="M508">
        <f t="shared" si="529"/>
        <v>0</v>
      </c>
      <c r="N508">
        <f t="shared" si="529"/>
        <v>0</v>
      </c>
      <c r="O508">
        <f t="shared" si="472"/>
        <v>1</v>
      </c>
      <c r="P508">
        <f t="shared" si="473"/>
        <v>1</v>
      </c>
      <c r="Q508" t="str">
        <f>VLOOKUP(P508,'OEM Prefixes'!$A$1:$B$10,2,FALSE)</f>
        <v>Trilobyte Resistor Company</v>
      </c>
    </row>
    <row r="509" spans="1:17" ht="27" thickBot="1" x14ac:dyDescent="0.3">
      <c r="A509" s="4" t="s">
        <v>5</v>
      </c>
      <c r="B509" s="21">
        <f t="shared" si="470"/>
        <v>0</v>
      </c>
      <c r="C509" s="5">
        <v>100.45</v>
      </c>
      <c r="D509" s="6">
        <v>2987</v>
      </c>
      <c r="E509">
        <f t="shared" ref="E509:N509" si="530">IF($C509&gt;=D$1,IF($C509&lt;E$1,1,0),0)</f>
        <v>0</v>
      </c>
      <c r="F509">
        <f t="shared" si="530"/>
        <v>0</v>
      </c>
      <c r="G509">
        <f t="shared" si="530"/>
        <v>0</v>
      </c>
      <c r="H509">
        <f t="shared" si="530"/>
        <v>0</v>
      </c>
      <c r="I509">
        <f t="shared" si="530"/>
        <v>0</v>
      </c>
      <c r="J509">
        <f t="shared" si="530"/>
        <v>1</v>
      </c>
      <c r="K509">
        <f t="shared" si="530"/>
        <v>0</v>
      </c>
      <c r="L509">
        <f t="shared" si="530"/>
        <v>0</v>
      </c>
      <c r="M509">
        <f t="shared" si="530"/>
        <v>0</v>
      </c>
      <c r="N509">
        <f t="shared" si="530"/>
        <v>0</v>
      </c>
      <c r="O509">
        <f t="shared" si="472"/>
        <v>1</v>
      </c>
      <c r="P509">
        <f t="shared" si="473"/>
        <v>2</v>
      </c>
      <c r="Q509" t="str">
        <f>VLOOKUP(P509,'OEM Prefixes'!$A$1:$B$10,2,FALSE)</f>
        <v>PE Electronics, Inc.</v>
      </c>
    </row>
    <row r="510" spans="1:17" ht="27" thickBot="1" x14ac:dyDescent="0.3">
      <c r="A510" s="4" t="s">
        <v>3</v>
      </c>
      <c r="B510" s="21">
        <f t="shared" si="470"/>
        <v>0</v>
      </c>
      <c r="C510" s="5">
        <v>100.7688</v>
      </c>
      <c r="D510" s="6">
        <v>7570</v>
      </c>
      <c r="E510">
        <f t="shared" ref="E510:N510" si="531">IF($C510&gt;=D$1,IF($C510&lt;E$1,1,0),0)</f>
        <v>0</v>
      </c>
      <c r="F510">
        <f t="shared" si="531"/>
        <v>0</v>
      </c>
      <c r="G510">
        <f t="shared" si="531"/>
        <v>0</v>
      </c>
      <c r="H510">
        <f t="shared" si="531"/>
        <v>0</v>
      </c>
      <c r="I510">
        <f t="shared" si="531"/>
        <v>0</v>
      </c>
      <c r="J510">
        <f t="shared" si="531"/>
        <v>1</v>
      </c>
      <c r="K510">
        <f t="shared" si="531"/>
        <v>0</v>
      </c>
      <c r="L510">
        <f t="shared" si="531"/>
        <v>0</v>
      </c>
      <c r="M510">
        <f t="shared" si="531"/>
        <v>0</v>
      </c>
      <c r="N510">
        <f t="shared" si="531"/>
        <v>0</v>
      </c>
      <c r="O510">
        <f t="shared" si="472"/>
        <v>1</v>
      </c>
      <c r="P510">
        <f t="shared" si="473"/>
        <v>7</v>
      </c>
      <c r="Q510" t="str">
        <f>VLOOKUP(P510,'OEM Prefixes'!$A$1:$B$10,2,FALSE)</f>
        <v>PE Electronics, Inc.</v>
      </c>
    </row>
    <row r="511" spans="1:17" ht="27" thickBot="1" x14ac:dyDescent="0.3">
      <c r="A511" s="4" t="s">
        <v>5</v>
      </c>
      <c r="B511" s="21">
        <f t="shared" si="470"/>
        <v>0</v>
      </c>
      <c r="C511" s="5">
        <v>100.2</v>
      </c>
      <c r="D511" s="6">
        <v>2167</v>
      </c>
      <c r="E511">
        <f t="shared" ref="E511:N511" si="532">IF($C511&gt;=D$1,IF($C511&lt;E$1,1,0),0)</f>
        <v>0</v>
      </c>
      <c r="F511">
        <f t="shared" si="532"/>
        <v>0</v>
      </c>
      <c r="G511">
        <f t="shared" si="532"/>
        <v>0</v>
      </c>
      <c r="H511">
        <f t="shared" si="532"/>
        <v>0</v>
      </c>
      <c r="I511">
        <f t="shared" si="532"/>
        <v>0</v>
      </c>
      <c r="J511">
        <f t="shared" si="532"/>
        <v>1</v>
      </c>
      <c r="K511">
        <f t="shared" si="532"/>
        <v>0</v>
      </c>
      <c r="L511">
        <f t="shared" si="532"/>
        <v>0</v>
      </c>
      <c r="M511">
        <f t="shared" si="532"/>
        <v>0</v>
      </c>
      <c r="N511">
        <f t="shared" si="532"/>
        <v>0</v>
      </c>
      <c r="O511">
        <f t="shared" si="472"/>
        <v>1</v>
      </c>
      <c r="P511">
        <f t="shared" si="473"/>
        <v>2</v>
      </c>
      <c r="Q511" t="str">
        <f>VLOOKUP(P511,'OEM Prefixes'!$A$1:$B$10,2,FALSE)</f>
        <v>PE Electronics, Inc.</v>
      </c>
    </row>
    <row r="512" spans="1:17" ht="27" thickBot="1" x14ac:dyDescent="0.3">
      <c r="A512" s="4" t="s">
        <v>5</v>
      </c>
      <c r="B512" s="21">
        <f t="shared" si="470"/>
        <v>0</v>
      </c>
      <c r="C512" s="5">
        <v>98.542000000000002</v>
      </c>
      <c r="D512" s="6">
        <v>2408</v>
      </c>
      <c r="E512">
        <f t="shared" ref="E512:N512" si="533">IF($C512&gt;=D$1,IF($C512&lt;E$1,1,0),0)</f>
        <v>0</v>
      </c>
      <c r="F512">
        <f t="shared" si="533"/>
        <v>0</v>
      </c>
      <c r="G512">
        <f t="shared" si="533"/>
        <v>0</v>
      </c>
      <c r="H512">
        <f t="shared" si="533"/>
        <v>1</v>
      </c>
      <c r="I512">
        <f t="shared" si="533"/>
        <v>0</v>
      </c>
      <c r="J512">
        <f t="shared" si="533"/>
        <v>0</v>
      </c>
      <c r="K512">
        <f t="shared" si="533"/>
        <v>0</v>
      </c>
      <c r="L512">
        <f t="shared" si="533"/>
        <v>0</v>
      </c>
      <c r="M512">
        <f t="shared" si="533"/>
        <v>0</v>
      </c>
      <c r="N512">
        <f t="shared" si="533"/>
        <v>0</v>
      </c>
      <c r="O512">
        <f t="shared" si="472"/>
        <v>1</v>
      </c>
      <c r="P512">
        <f t="shared" si="473"/>
        <v>2</v>
      </c>
      <c r="Q512" t="str">
        <f>VLOOKUP(P512,'OEM Prefixes'!$A$1:$B$10,2,FALSE)</f>
        <v>PE Electronics, Inc.</v>
      </c>
    </row>
    <row r="513" spans="1:17" ht="27" thickBot="1" x14ac:dyDescent="0.3">
      <c r="A513" s="4" t="s">
        <v>3</v>
      </c>
      <c r="B513" s="21">
        <f t="shared" si="470"/>
        <v>0</v>
      </c>
      <c r="C513" s="5">
        <v>100.6962</v>
      </c>
      <c r="D513" s="6">
        <v>3953</v>
      </c>
      <c r="E513">
        <f t="shared" ref="E513:N513" si="534">IF($C513&gt;=D$1,IF($C513&lt;E$1,1,0),0)</f>
        <v>0</v>
      </c>
      <c r="F513">
        <f t="shared" si="534"/>
        <v>0</v>
      </c>
      <c r="G513">
        <f t="shared" si="534"/>
        <v>0</v>
      </c>
      <c r="H513">
        <f t="shared" si="534"/>
        <v>0</v>
      </c>
      <c r="I513">
        <f t="shared" si="534"/>
        <v>0</v>
      </c>
      <c r="J513">
        <f t="shared" si="534"/>
        <v>1</v>
      </c>
      <c r="K513">
        <f t="shared" si="534"/>
        <v>0</v>
      </c>
      <c r="L513">
        <f t="shared" si="534"/>
        <v>0</v>
      </c>
      <c r="M513">
        <f t="shared" si="534"/>
        <v>0</v>
      </c>
      <c r="N513">
        <f t="shared" si="534"/>
        <v>0</v>
      </c>
      <c r="O513">
        <f t="shared" si="472"/>
        <v>1</v>
      </c>
      <c r="P513">
        <f t="shared" si="473"/>
        <v>3</v>
      </c>
      <c r="Q513" t="str">
        <f>VLOOKUP(P513,'OEM Prefixes'!$A$1:$B$10,2,FALSE)</f>
        <v>PE Electronics, Inc.</v>
      </c>
    </row>
    <row r="514" spans="1:17" ht="27" thickBot="1" x14ac:dyDescent="0.3">
      <c r="A514" s="4" t="s">
        <v>4</v>
      </c>
      <c r="B514" s="21">
        <f t="shared" si="470"/>
        <v>1</v>
      </c>
      <c r="C514" s="5">
        <v>99.797499999999999</v>
      </c>
      <c r="D514" s="6">
        <v>8463</v>
      </c>
      <c r="E514">
        <f t="shared" ref="E514:N514" si="535">IF($C514&gt;=D$1,IF($C514&lt;E$1,1,0),0)</f>
        <v>0</v>
      </c>
      <c r="F514">
        <f t="shared" si="535"/>
        <v>0</v>
      </c>
      <c r="G514">
        <f t="shared" si="535"/>
        <v>0</v>
      </c>
      <c r="H514">
        <f t="shared" si="535"/>
        <v>0</v>
      </c>
      <c r="I514">
        <f t="shared" si="535"/>
        <v>1</v>
      </c>
      <c r="J514">
        <f t="shared" si="535"/>
        <v>0</v>
      </c>
      <c r="K514">
        <f t="shared" si="535"/>
        <v>0</v>
      </c>
      <c r="L514">
        <f t="shared" si="535"/>
        <v>0</v>
      </c>
      <c r="M514">
        <f t="shared" si="535"/>
        <v>0</v>
      </c>
      <c r="N514">
        <f t="shared" si="535"/>
        <v>0</v>
      </c>
      <c r="O514">
        <f t="shared" si="472"/>
        <v>1</v>
      </c>
      <c r="P514">
        <f t="shared" si="473"/>
        <v>8</v>
      </c>
      <c r="Q514" t="str">
        <f>VLOOKUP(P514,'OEM Prefixes'!$A$1:$B$10,2,FALSE)</f>
        <v>PE Electronics, Inc.</v>
      </c>
    </row>
    <row r="515" spans="1:17" ht="27" thickBot="1" x14ac:dyDescent="0.3">
      <c r="A515" s="4" t="s">
        <v>4</v>
      </c>
      <c r="B515" s="21">
        <f t="shared" si="470"/>
        <v>1</v>
      </c>
      <c r="C515" s="5">
        <v>99.467100000000002</v>
      </c>
      <c r="D515" s="6">
        <v>7588</v>
      </c>
      <c r="E515">
        <f t="shared" ref="E515:N515" si="536">IF($C515&gt;=D$1,IF($C515&lt;E$1,1,0),0)</f>
        <v>0</v>
      </c>
      <c r="F515">
        <f t="shared" si="536"/>
        <v>0</v>
      </c>
      <c r="G515">
        <f t="shared" si="536"/>
        <v>0</v>
      </c>
      <c r="H515">
        <f t="shared" si="536"/>
        <v>0</v>
      </c>
      <c r="I515">
        <f t="shared" si="536"/>
        <v>1</v>
      </c>
      <c r="J515">
        <f t="shared" si="536"/>
        <v>0</v>
      </c>
      <c r="K515">
        <f t="shared" si="536"/>
        <v>0</v>
      </c>
      <c r="L515">
        <f t="shared" si="536"/>
        <v>0</v>
      </c>
      <c r="M515">
        <f t="shared" si="536"/>
        <v>0</v>
      </c>
      <c r="N515">
        <f t="shared" si="536"/>
        <v>0</v>
      </c>
      <c r="O515">
        <f t="shared" si="472"/>
        <v>1</v>
      </c>
      <c r="P515">
        <f t="shared" si="473"/>
        <v>7</v>
      </c>
      <c r="Q515" t="str">
        <f>VLOOKUP(P515,'OEM Prefixes'!$A$1:$B$10,2,FALSE)</f>
        <v>PE Electronics, Inc.</v>
      </c>
    </row>
    <row r="516" spans="1:17" ht="27" thickBot="1" x14ac:dyDescent="0.3">
      <c r="A516" s="4" t="s">
        <v>4</v>
      </c>
      <c r="B516" s="21">
        <f t="shared" ref="B516:B579" si="537">IF(IFERROR(SEARCH("1%",A516),0)&gt;0,1,0)</f>
        <v>1</v>
      </c>
      <c r="C516" s="5">
        <v>100.9216</v>
      </c>
      <c r="D516" s="6">
        <v>1049</v>
      </c>
      <c r="E516">
        <f t="shared" ref="E516:N516" si="538">IF($C516&gt;=D$1,IF($C516&lt;E$1,1,0),0)</f>
        <v>0</v>
      </c>
      <c r="F516">
        <f t="shared" si="538"/>
        <v>0</v>
      </c>
      <c r="G516">
        <f t="shared" si="538"/>
        <v>0</v>
      </c>
      <c r="H516">
        <f t="shared" si="538"/>
        <v>0</v>
      </c>
      <c r="I516">
        <f t="shared" si="538"/>
        <v>0</v>
      </c>
      <c r="J516">
        <f t="shared" si="538"/>
        <v>1</v>
      </c>
      <c r="K516">
        <f t="shared" si="538"/>
        <v>0</v>
      </c>
      <c r="L516">
        <f t="shared" si="538"/>
        <v>0</v>
      </c>
      <c r="M516">
        <f t="shared" si="538"/>
        <v>0</v>
      </c>
      <c r="N516">
        <f t="shared" si="538"/>
        <v>0</v>
      </c>
      <c r="O516">
        <f t="shared" ref="O516:O579" si="539">SUM(E516:N516)</f>
        <v>1</v>
      </c>
      <c r="P516">
        <f t="shared" ref="P516:P579" si="540">VALUE(LEFT(D516,1))</f>
        <v>1</v>
      </c>
      <c r="Q516" t="str">
        <f>VLOOKUP(P516,'OEM Prefixes'!$A$1:$B$10,2,FALSE)</f>
        <v>Trilobyte Resistor Company</v>
      </c>
    </row>
    <row r="517" spans="1:17" ht="27" thickBot="1" x14ac:dyDescent="0.3">
      <c r="A517" s="4" t="s">
        <v>5</v>
      </c>
      <c r="B517" s="21">
        <f t="shared" si="537"/>
        <v>0</v>
      </c>
      <c r="C517" s="5">
        <v>97.688000000000002</v>
      </c>
      <c r="D517" s="6">
        <v>6638</v>
      </c>
      <c r="E517">
        <f t="shared" ref="E517:N517" si="541">IF($C517&gt;=D$1,IF($C517&lt;E$1,1,0),0)</f>
        <v>0</v>
      </c>
      <c r="F517">
        <f t="shared" si="541"/>
        <v>0</v>
      </c>
      <c r="G517">
        <f t="shared" si="541"/>
        <v>1</v>
      </c>
      <c r="H517">
        <f t="shared" si="541"/>
        <v>0</v>
      </c>
      <c r="I517">
        <f t="shared" si="541"/>
        <v>0</v>
      </c>
      <c r="J517">
        <f t="shared" si="541"/>
        <v>0</v>
      </c>
      <c r="K517">
        <f t="shared" si="541"/>
        <v>0</v>
      </c>
      <c r="L517">
        <f t="shared" si="541"/>
        <v>0</v>
      </c>
      <c r="M517">
        <f t="shared" si="541"/>
        <v>0</v>
      </c>
      <c r="N517">
        <f t="shared" si="541"/>
        <v>0</v>
      </c>
      <c r="O517">
        <f t="shared" si="539"/>
        <v>1</v>
      </c>
      <c r="P517">
        <f t="shared" si="540"/>
        <v>6</v>
      </c>
      <c r="Q517" t="str">
        <f>VLOOKUP(P517,'OEM Prefixes'!$A$1:$B$10,2,FALSE)</f>
        <v>Tanks and Trains Electric Company</v>
      </c>
    </row>
    <row r="518" spans="1:17" ht="27" thickBot="1" x14ac:dyDescent="0.3">
      <c r="A518" s="4" t="s">
        <v>3</v>
      </c>
      <c r="B518" s="21">
        <f t="shared" si="537"/>
        <v>0</v>
      </c>
      <c r="C518" s="5">
        <v>101.62</v>
      </c>
      <c r="D518" s="6">
        <v>9359</v>
      </c>
      <c r="E518">
        <f t="shared" ref="E518:N518" si="542">IF($C518&gt;=D$1,IF($C518&lt;E$1,1,0),0)</f>
        <v>0</v>
      </c>
      <c r="F518">
        <f t="shared" si="542"/>
        <v>0</v>
      </c>
      <c r="G518">
        <f t="shared" si="542"/>
        <v>0</v>
      </c>
      <c r="H518">
        <f t="shared" si="542"/>
        <v>0</v>
      </c>
      <c r="I518">
        <f t="shared" si="542"/>
        <v>0</v>
      </c>
      <c r="J518">
        <f t="shared" si="542"/>
        <v>0</v>
      </c>
      <c r="K518">
        <f t="shared" si="542"/>
        <v>1</v>
      </c>
      <c r="L518">
        <f t="shared" si="542"/>
        <v>0</v>
      </c>
      <c r="M518">
        <f t="shared" si="542"/>
        <v>0</v>
      </c>
      <c r="N518">
        <f t="shared" si="542"/>
        <v>0</v>
      </c>
      <c r="O518">
        <f t="shared" si="539"/>
        <v>1</v>
      </c>
      <c r="P518">
        <f t="shared" si="540"/>
        <v>9</v>
      </c>
      <c r="Q518" t="str">
        <f>VLOOKUP(P518,'OEM Prefixes'!$A$1:$B$10,2,FALSE)</f>
        <v>Wave Electronics, Inc.</v>
      </c>
    </row>
    <row r="519" spans="1:17" ht="27" thickBot="1" x14ac:dyDescent="0.3">
      <c r="A519" s="4" t="s">
        <v>5</v>
      </c>
      <c r="B519" s="21">
        <f t="shared" si="537"/>
        <v>0</v>
      </c>
      <c r="C519" s="5">
        <v>98.015500000000003</v>
      </c>
      <c r="D519" s="6">
        <v>3250</v>
      </c>
      <c r="E519">
        <f t="shared" ref="E519:N519" si="543">IF($C519&gt;=D$1,IF($C519&lt;E$1,1,0),0)</f>
        <v>0</v>
      </c>
      <c r="F519">
        <f t="shared" si="543"/>
        <v>0</v>
      </c>
      <c r="G519">
        <f t="shared" si="543"/>
        <v>0</v>
      </c>
      <c r="H519">
        <f t="shared" si="543"/>
        <v>1</v>
      </c>
      <c r="I519">
        <f t="shared" si="543"/>
        <v>0</v>
      </c>
      <c r="J519">
        <f t="shared" si="543"/>
        <v>0</v>
      </c>
      <c r="K519">
        <f t="shared" si="543"/>
        <v>0</v>
      </c>
      <c r="L519">
        <f t="shared" si="543"/>
        <v>0</v>
      </c>
      <c r="M519">
        <f t="shared" si="543"/>
        <v>0</v>
      </c>
      <c r="N519">
        <f t="shared" si="543"/>
        <v>0</v>
      </c>
      <c r="O519">
        <f t="shared" si="539"/>
        <v>1</v>
      </c>
      <c r="P519">
        <f t="shared" si="540"/>
        <v>3</v>
      </c>
      <c r="Q519" t="str">
        <f>VLOOKUP(P519,'OEM Prefixes'!$A$1:$B$10,2,FALSE)</f>
        <v>PE Electronics, Inc.</v>
      </c>
    </row>
    <row r="520" spans="1:17" ht="27" thickBot="1" x14ac:dyDescent="0.3">
      <c r="A520" s="4" t="s">
        <v>3</v>
      </c>
      <c r="B520" s="21">
        <f t="shared" si="537"/>
        <v>0</v>
      </c>
      <c r="C520" s="5">
        <v>98.8142</v>
      </c>
      <c r="D520" s="6">
        <v>6479</v>
      </c>
      <c r="E520">
        <f t="shared" ref="E520:N520" si="544">IF($C520&gt;=D$1,IF($C520&lt;E$1,1,0),0)</f>
        <v>0</v>
      </c>
      <c r="F520">
        <f t="shared" si="544"/>
        <v>0</v>
      </c>
      <c r="G520">
        <f t="shared" si="544"/>
        <v>0</v>
      </c>
      <c r="H520">
        <f t="shared" si="544"/>
        <v>1</v>
      </c>
      <c r="I520">
        <f t="shared" si="544"/>
        <v>0</v>
      </c>
      <c r="J520">
        <f t="shared" si="544"/>
        <v>0</v>
      </c>
      <c r="K520">
        <f t="shared" si="544"/>
        <v>0</v>
      </c>
      <c r="L520">
        <f t="shared" si="544"/>
        <v>0</v>
      </c>
      <c r="M520">
        <f t="shared" si="544"/>
        <v>0</v>
      </c>
      <c r="N520">
        <f t="shared" si="544"/>
        <v>0</v>
      </c>
      <c r="O520">
        <f t="shared" si="539"/>
        <v>1</v>
      </c>
      <c r="P520">
        <f t="shared" si="540"/>
        <v>6</v>
      </c>
      <c r="Q520" t="str">
        <f>VLOOKUP(P520,'OEM Prefixes'!$A$1:$B$10,2,FALSE)</f>
        <v>Tanks and Trains Electric Company</v>
      </c>
    </row>
    <row r="521" spans="1:17" ht="27" thickBot="1" x14ac:dyDescent="0.3">
      <c r="A521" s="4" t="s">
        <v>4</v>
      </c>
      <c r="B521" s="21">
        <f t="shared" si="537"/>
        <v>1</v>
      </c>
      <c r="C521" s="5">
        <v>99.719099999999997</v>
      </c>
      <c r="D521" s="6">
        <v>9057</v>
      </c>
      <c r="E521">
        <f t="shared" ref="E521:N521" si="545">IF($C521&gt;=D$1,IF($C521&lt;E$1,1,0),0)</f>
        <v>0</v>
      </c>
      <c r="F521">
        <f t="shared" si="545"/>
        <v>0</v>
      </c>
      <c r="G521">
        <f t="shared" si="545"/>
        <v>0</v>
      </c>
      <c r="H521">
        <f t="shared" si="545"/>
        <v>0</v>
      </c>
      <c r="I521">
        <f t="shared" si="545"/>
        <v>1</v>
      </c>
      <c r="J521">
        <f t="shared" si="545"/>
        <v>0</v>
      </c>
      <c r="K521">
        <f t="shared" si="545"/>
        <v>0</v>
      </c>
      <c r="L521">
        <f t="shared" si="545"/>
        <v>0</v>
      </c>
      <c r="M521">
        <f t="shared" si="545"/>
        <v>0</v>
      </c>
      <c r="N521">
        <f t="shared" si="545"/>
        <v>0</v>
      </c>
      <c r="O521">
        <f t="shared" si="539"/>
        <v>1</v>
      </c>
      <c r="P521">
        <f t="shared" si="540"/>
        <v>9</v>
      </c>
      <c r="Q521" t="str">
        <f>VLOOKUP(P521,'OEM Prefixes'!$A$1:$B$10,2,FALSE)</f>
        <v>Wave Electronics, Inc.</v>
      </c>
    </row>
    <row r="522" spans="1:17" ht="27" thickBot="1" x14ac:dyDescent="0.3">
      <c r="A522" s="4" t="s">
        <v>4</v>
      </c>
      <c r="B522" s="21">
        <f t="shared" si="537"/>
        <v>1</v>
      </c>
      <c r="C522" s="5">
        <v>100.5476</v>
      </c>
      <c r="D522" s="6">
        <v>1629</v>
      </c>
      <c r="E522">
        <f t="shared" ref="E522:N522" si="546">IF($C522&gt;=D$1,IF($C522&lt;E$1,1,0),0)</f>
        <v>0</v>
      </c>
      <c r="F522">
        <f t="shared" si="546"/>
        <v>0</v>
      </c>
      <c r="G522">
        <f t="shared" si="546"/>
        <v>0</v>
      </c>
      <c r="H522">
        <f t="shared" si="546"/>
        <v>0</v>
      </c>
      <c r="I522">
        <f t="shared" si="546"/>
        <v>0</v>
      </c>
      <c r="J522">
        <f t="shared" si="546"/>
        <v>1</v>
      </c>
      <c r="K522">
        <f t="shared" si="546"/>
        <v>0</v>
      </c>
      <c r="L522">
        <f t="shared" si="546"/>
        <v>0</v>
      </c>
      <c r="M522">
        <f t="shared" si="546"/>
        <v>0</v>
      </c>
      <c r="N522">
        <f t="shared" si="546"/>
        <v>0</v>
      </c>
      <c r="O522">
        <f t="shared" si="539"/>
        <v>1</v>
      </c>
      <c r="P522">
        <f t="shared" si="540"/>
        <v>1</v>
      </c>
      <c r="Q522" t="str">
        <f>VLOOKUP(P522,'OEM Prefixes'!$A$1:$B$10,2,FALSE)</f>
        <v>Trilobyte Resistor Company</v>
      </c>
    </row>
    <row r="523" spans="1:17" ht="27" thickBot="1" x14ac:dyDescent="0.3">
      <c r="A523" s="4" t="s">
        <v>5</v>
      </c>
      <c r="B523" s="21">
        <f t="shared" si="537"/>
        <v>0</v>
      </c>
      <c r="C523" s="5">
        <v>100.76049999999999</v>
      </c>
      <c r="D523" s="6">
        <v>7248</v>
      </c>
      <c r="E523">
        <f t="shared" ref="E523:N523" si="547">IF($C523&gt;=D$1,IF($C523&lt;E$1,1,0),0)</f>
        <v>0</v>
      </c>
      <c r="F523">
        <f t="shared" si="547"/>
        <v>0</v>
      </c>
      <c r="G523">
        <f t="shared" si="547"/>
        <v>0</v>
      </c>
      <c r="H523">
        <f t="shared" si="547"/>
        <v>0</v>
      </c>
      <c r="I523">
        <f t="shared" si="547"/>
        <v>0</v>
      </c>
      <c r="J523">
        <f t="shared" si="547"/>
        <v>1</v>
      </c>
      <c r="K523">
        <f t="shared" si="547"/>
        <v>0</v>
      </c>
      <c r="L523">
        <f t="shared" si="547"/>
        <v>0</v>
      </c>
      <c r="M523">
        <f t="shared" si="547"/>
        <v>0</v>
      </c>
      <c r="N523">
        <f t="shared" si="547"/>
        <v>0</v>
      </c>
      <c r="O523">
        <f t="shared" si="539"/>
        <v>1</v>
      </c>
      <c r="P523">
        <f t="shared" si="540"/>
        <v>7</v>
      </c>
      <c r="Q523" t="str">
        <f>VLOOKUP(P523,'OEM Prefixes'!$A$1:$B$10,2,FALSE)</f>
        <v>PE Electronics, Inc.</v>
      </c>
    </row>
    <row r="524" spans="1:17" ht="27" thickBot="1" x14ac:dyDescent="0.3">
      <c r="A524" s="4" t="s">
        <v>5</v>
      </c>
      <c r="B524" s="21">
        <f t="shared" si="537"/>
        <v>0</v>
      </c>
      <c r="C524" s="5">
        <v>101.352</v>
      </c>
      <c r="D524" s="6">
        <v>9924</v>
      </c>
      <c r="E524">
        <f t="shared" ref="E524:N524" si="548">IF($C524&gt;=D$1,IF($C524&lt;E$1,1,0),0)</f>
        <v>0</v>
      </c>
      <c r="F524">
        <f t="shared" si="548"/>
        <v>0</v>
      </c>
      <c r="G524">
        <f t="shared" si="548"/>
        <v>0</v>
      </c>
      <c r="H524">
        <f t="shared" si="548"/>
        <v>0</v>
      </c>
      <c r="I524">
        <f t="shared" si="548"/>
        <v>0</v>
      </c>
      <c r="J524">
        <f t="shared" si="548"/>
        <v>0</v>
      </c>
      <c r="K524">
        <f t="shared" si="548"/>
        <v>1</v>
      </c>
      <c r="L524">
        <f t="shared" si="548"/>
        <v>0</v>
      </c>
      <c r="M524">
        <f t="shared" si="548"/>
        <v>0</v>
      </c>
      <c r="N524">
        <f t="shared" si="548"/>
        <v>0</v>
      </c>
      <c r="O524">
        <f t="shared" si="539"/>
        <v>1</v>
      </c>
      <c r="P524">
        <f t="shared" si="540"/>
        <v>9</v>
      </c>
      <c r="Q524" t="str">
        <f>VLOOKUP(P524,'OEM Prefixes'!$A$1:$B$10,2,FALSE)</f>
        <v>Wave Electronics, Inc.</v>
      </c>
    </row>
    <row r="525" spans="1:17" ht="27" thickBot="1" x14ac:dyDescent="0.3">
      <c r="A525" s="4" t="s">
        <v>4</v>
      </c>
      <c r="B525" s="21">
        <f t="shared" si="537"/>
        <v>1</v>
      </c>
      <c r="C525" s="5">
        <v>100.98009999999999</v>
      </c>
      <c r="D525" s="6">
        <v>2269</v>
      </c>
      <c r="E525">
        <f t="shared" ref="E525:N525" si="549">IF($C525&gt;=D$1,IF($C525&lt;E$1,1,0),0)</f>
        <v>0</v>
      </c>
      <c r="F525">
        <f t="shared" si="549"/>
        <v>0</v>
      </c>
      <c r="G525">
        <f t="shared" si="549"/>
        <v>0</v>
      </c>
      <c r="H525">
        <f t="shared" si="549"/>
        <v>0</v>
      </c>
      <c r="I525">
        <f t="shared" si="549"/>
        <v>0</v>
      </c>
      <c r="J525">
        <f t="shared" si="549"/>
        <v>1</v>
      </c>
      <c r="K525">
        <f t="shared" si="549"/>
        <v>0</v>
      </c>
      <c r="L525">
        <f t="shared" si="549"/>
        <v>0</v>
      </c>
      <c r="M525">
        <f t="shared" si="549"/>
        <v>0</v>
      </c>
      <c r="N525">
        <f t="shared" si="549"/>
        <v>0</v>
      </c>
      <c r="O525">
        <f t="shared" si="539"/>
        <v>1</v>
      </c>
      <c r="P525">
        <f t="shared" si="540"/>
        <v>2</v>
      </c>
      <c r="Q525" t="str">
        <f>VLOOKUP(P525,'OEM Prefixes'!$A$1:$B$10,2,FALSE)</f>
        <v>PE Electronics, Inc.</v>
      </c>
    </row>
    <row r="526" spans="1:17" ht="27" thickBot="1" x14ac:dyDescent="0.3">
      <c r="A526" s="4" t="s">
        <v>4</v>
      </c>
      <c r="B526" s="21">
        <f t="shared" si="537"/>
        <v>1</v>
      </c>
      <c r="C526" s="5">
        <v>99.452399999999997</v>
      </c>
      <c r="D526" s="6">
        <v>2204</v>
      </c>
      <c r="E526">
        <f t="shared" ref="E526:N526" si="550">IF($C526&gt;=D$1,IF($C526&lt;E$1,1,0),0)</f>
        <v>0</v>
      </c>
      <c r="F526">
        <f t="shared" si="550"/>
        <v>0</v>
      </c>
      <c r="G526">
        <f t="shared" si="550"/>
        <v>0</v>
      </c>
      <c r="H526">
        <f t="shared" si="550"/>
        <v>0</v>
      </c>
      <c r="I526">
        <f t="shared" si="550"/>
        <v>1</v>
      </c>
      <c r="J526">
        <f t="shared" si="550"/>
        <v>0</v>
      </c>
      <c r="K526">
        <f t="shared" si="550"/>
        <v>0</v>
      </c>
      <c r="L526">
        <f t="shared" si="550"/>
        <v>0</v>
      </c>
      <c r="M526">
        <f t="shared" si="550"/>
        <v>0</v>
      </c>
      <c r="N526">
        <f t="shared" si="550"/>
        <v>0</v>
      </c>
      <c r="O526">
        <f t="shared" si="539"/>
        <v>1</v>
      </c>
      <c r="P526">
        <f t="shared" si="540"/>
        <v>2</v>
      </c>
      <c r="Q526" t="str">
        <f>VLOOKUP(P526,'OEM Prefixes'!$A$1:$B$10,2,FALSE)</f>
        <v>PE Electronics, Inc.</v>
      </c>
    </row>
    <row r="527" spans="1:17" ht="27" thickBot="1" x14ac:dyDescent="0.3">
      <c r="A527" s="4" t="s">
        <v>4</v>
      </c>
      <c r="B527" s="21">
        <f t="shared" si="537"/>
        <v>1</v>
      </c>
      <c r="C527" s="5">
        <v>99.615600000000001</v>
      </c>
      <c r="D527" s="6">
        <v>2275</v>
      </c>
      <c r="E527">
        <f t="shared" ref="E527:N527" si="551">IF($C527&gt;=D$1,IF($C527&lt;E$1,1,0),0)</f>
        <v>0</v>
      </c>
      <c r="F527">
        <f t="shared" si="551"/>
        <v>0</v>
      </c>
      <c r="G527">
        <f t="shared" si="551"/>
        <v>0</v>
      </c>
      <c r="H527">
        <f t="shared" si="551"/>
        <v>0</v>
      </c>
      <c r="I527">
        <f t="shared" si="551"/>
        <v>1</v>
      </c>
      <c r="J527">
        <f t="shared" si="551"/>
        <v>0</v>
      </c>
      <c r="K527">
        <f t="shared" si="551"/>
        <v>0</v>
      </c>
      <c r="L527">
        <f t="shared" si="551"/>
        <v>0</v>
      </c>
      <c r="M527">
        <f t="shared" si="551"/>
        <v>0</v>
      </c>
      <c r="N527">
        <f t="shared" si="551"/>
        <v>0</v>
      </c>
      <c r="O527">
        <f t="shared" si="539"/>
        <v>1</v>
      </c>
      <c r="P527">
        <f t="shared" si="540"/>
        <v>2</v>
      </c>
      <c r="Q527" t="str">
        <f>VLOOKUP(P527,'OEM Prefixes'!$A$1:$B$10,2,FALSE)</f>
        <v>PE Electronics, Inc.</v>
      </c>
    </row>
    <row r="528" spans="1:17" ht="27" thickBot="1" x14ac:dyDescent="0.3">
      <c r="A528" s="4" t="s">
        <v>5</v>
      </c>
      <c r="B528" s="21">
        <f t="shared" si="537"/>
        <v>0</v>
      </c>
      <c r="C528" s="5">
        <v>104.05</v>
      </c>
      <c r="D528" s="6">
        <v>6566</v>
      </c>
      <c r="E528">
        <f t="shared" ref="E528:N528" si="552">IF($C528&gt;=D$1,IF($C528&lt;E$1,1,0),0)</f>
        <v>0</v>
      </c>
      <c r="F528">
        <f t="shared" si="552"/>
        <v>0</v>
      </c>
      <c r="G528">
        <f t="shared" si="552"/>
        <v>0</v>
      </c>
      <c r="H528">
        <f t="shared" si="552"/>
        <v>0</v>
      </c>
      <c r="I528">
        <f t="shared" si="552"/>
        <v>0</v>
      </c>
      <c r="J528">
        <f t="shared" si="552"/>
        <v>0</v>
      </c>
      <c r="K528">
        <f t="shared" si="552"/>
        <v>0</v>
      </c>
      <c r="L528">
        <f t="shared" si="552"/>
        <v>0</v>
      </c>
      <c r="M528">
        <f t="shared" si="552"/>
        <v>0</v>
      </c>
      <c r="N528">
        <f t="shared" si="552"/>
        <v>1</v>
      </c>
      <c r="O528">
        <f t="shared" si="539"/>
        <v>1</v>
      </c>
      <c r="P528">
        <f t="shared" si="540"/>
        <v>6</v>
      </c>
      <c r="Q528" t="str">
        <f>VLOOKUP(P528,'OEM Prefixes'!$A$1:$B$10,2,FALSE)</f>
        <v>Tanks and Trains Electric Company</v>
      </c>
    </row>
    <row r="529" spans="1:17" ht="27" thickBot="1" x14ac:dyDescent="0.3">
      <c r="A529" s="4" t="s">
        <v>3</v>
      </c>
      <c r="B529" s="21">
        <f t="shared" si="537"/>
        <v>0</v>
      </c>
      <c r="C529" s="5">
        <v>99.102199999999996</v>
      </c>
      <c r="D529" s="6">
        <v>7840</v>
      </c>
      <c r="E529">
        <f t="shared" ref="E529:N529" si="553">IF($C529&gt;=D$1,IF($C529&lt;E$1,1,0),0)</f>
        <v>0</v>
      </c>
      <c r="F529">
        <f t="shared" si="553"/>
        <v>0</v>
      </c>
      <c r="G529">
        <f t="shared" si="553"/>
        <v>0</v>
      </c>
      <c r="H529">
        <f t="shared" si="553"/>
        <v>0</v>
      </c>
      <c r="I529">
        <f t="shared" si="553"/>
        <v>1</v>
      </c>
      <c r="J529">
        <f t="shared" si="553"/>
        <v>0</v>
      </c>
      <c r="K529">
        <f t="shared" si="553"/>
        <v>0</v>
      </c>
      <c r="L529">
        <f t="shared" si="553"/>
        <v>0</v>
      </c>
      <c r="M529">
        <f t="shared" si="553"/>
        <v>0</v>
      </c>
      <c r="N529">
        <f t="shared" si="553"/>
        <v>0</v>
      </c>
      <c r="O529">
        <f t="shared" si="539"/>
        <v>1</v>
      </c>
      <c r="P529">
        <f t="shared" si="540"/>
        <v>7</v>
      </c>
      <c r="Q529" t="str">
        <f>VLOOKUP(P529,'OEM Prefixes'!$A$1:$B$10,2,FALSE)</f>
        <v>PE Electronics, Inc.</v>
      </c>
    </row>
    <row r="530" spans="1:17" ht="27" thickBot="1" x14ac:dyDescent="0.3">
      <c r="A530" s="4" t="s">
        <v>5</v>
      </c>
      <c r="B530" s="21">
        <f t="shared" si="537"/>
        <v>0</v>
      </c>
      <c r="C530" s="5">
        <v>101.25</v>
      </c>
      <c r="D530" s="6">
        <v>7224</v>
      </c>
      <c r="E530">
        <f t="shared" ref="E530:N530" si="554">IF($C530&gt;=D$1,IF($C530&lt;E$1,1,0),0)</f>
        <v>0</v>
      </c>
      <c r="F530">
        <f t="shared" si="554"/>
        <v>0</v>
      </c>
      <c r="G530">
        <f t="shared" si="554"/>
        <v>0</v>
      </c>
      <c r="H530">
        <f t="shared" si="554"/>
        <v>0</v>
      </c>
      <c r="I530">
        <f t="shared" si="554"/>
        <v>0</v>
      </c>
      <c r="J530">
        <f t="shared" si="554"/>
        <v>0</v>
      </c>
      <c r="K530">
        <f t="shared" si="554"/>
        <v>1</v>
      </c>
      <c r="L530">
        <f t="shared" si="554"/>
        <v>0</v>
      </c>
      <c r="M530">
        <f t="shared" si="554"/>
        <v>0</v>
      </c>
      <c r="N530">
        <f t="shared" si="554"/>
        <v>0</v>
      </c>
      <c r="O530">
        <f t="shared" si="539"/>
        <v>1</v>
      </c>
      <c r="P530">
        <f t="shared" si="540"/>
        <v>7</v>
      </c>
      <c r="Q530" t="str">
        <f>VLOOKUP(P530,'OEM Prefixes'!$A$1:$B$10,2,FALSE)</f>
        <v>PE Electronics, Inc.</v>
      </c>
    </row>
    <row r="531" spans="1:17" ht="27" thickBot="1" x14ac:dyDescent="0.3">
      <c r="A531" s="4" t="s">
        <v>4</v>
      </c>
      <c r="B531" s="21">
        <f t="shared" si="537"/>
        <v>1</v>
      </c>
      <c r="C531" s="5">
        <v>99.564400000000006</v>
      </c>
      <c r="D531" s="6">
        <v>8985</v>
      </c>
      <c r="E531">
        <f t="shared" ref="E531:N531" si="555">IF($C531&gt;=D$1,IF($C531&lt;E$1,1,0),0)</f>
        <v>0</v>
      </c>
      <c r="F531">
        <f t="shared" si="555"/>
        <v>0</v>
      </c>
      <c r="G531">
        <f t="shared" si="555"/>
        <v>0</v>
      </c>
      <c r="H531">
        <f t="shared" si="555"/>
        <v>0</v>
      </c>
      <c r="I531">
        <f t="shared" si="555"/>
        <v>1</v>
      </c>
      <c r="J531">
        <f t="shared" si="555"/>
        <v>0</v>
      </c>
      <c r="K531">
        <f t="shared" si="555"/>
        <v>0</v>
      </c>
      <c r="L531">
        <f t="shared" si="555"/>
        <v>0</v>
      </c>
      <c r="M531">
        <f t="shared" si="555"/>
        <v>0</v>
      </c>
      <c r="N531">
        <f t="shared" si="555"/>
        <v>0</v>
      </c>
      <c r="O531">
        <f t="shared" si="539"/>
        <v>1</v>
      </c>
      <c r="P531">
        <f t="shared" si="540"/>
        <v>8</v>
      </c>
      <c r="Q531" t="str">
        <f>VLOOKUP(P531,'OEM Prefixes'!$A$1:$B$10,2,FALSE)</f>
        <v>PE Electronics, Inc.</v>
      </c>
    </row>
    <row r="532" spans="1:17" ht="27" thickBot="1" x14ac:dyDescent="0.3">
      <c r="A532" s="4" t="s">
        <v>5</v>
      </c>
      <c r="B532" s="21">
        <f t="shared" si="537"/>
        <v>0</v>
      </c>
      <c r="C532" s="5">
        <v>95.099500000000006</v>
      </c>
      <c r="D532" s="6">
        <v>9838</v>
      </c>
      <c r="E532">
        <f t="shared" ref="E532:N532" si="556">IF($C532&gt;=D$1,IF($C532&lt;E$1,1,0),0)</f>
        <v>1</v>
      </c>
      <c r="F532">
        <f t="shared" si="556"/>
        <v>0</v>
      </c>
      <c r="G532">
        <f t="shared" si="556"/>
        <v>0</v>
      </c>
      <c r="H532">
        <f t="shared" si="556"/>
        <v>0</v>
      </c>
      <c r="I532">
        <f t="shared" si="556"/>
        <v>0</v>
      </c>
      <c r="J532">
        <f t="shared" si="556"/>
        <v>0</v>
      </c>
      <c r="K532">
        <f t="shared" si="556"/>
        <v>0</v>
      </c>
      <c r="L532">
        <f t="shared" si="556"/>
        <v>0</v>
      </c>
      <c r="M532">
        <f t="shared" si="556"/>
        <v>0</v>
      </c>
      <c r="N532">
        <f t="shared" si="556"/>
        <v>0</v>
      </c>
      <c r="O532">
        <f t="shared" si="539"/>
        <v>1</v>
      </c>
      <c r="P532">
        <f t="shared" si="540"/>
        <v>9</v>
      </c>
      <c r="Q532" t="str">
        <f>VLOOKUP(P532,'OEM Prefixes'!$A$1:$B$10,2,FALSE)</f>
        <v>Wave Electronics, Inc.</v>
      </c>
    </row>
    <row r="533" spans="1:17" ht="27" thickBot="1" x14ac:dyDescent="0.3">
      <c r="A533" s="4" t="s">
        <v>4</v>
      </c>
      <c r="B533" s="21">
        <f t="shared" si="537"/>
        <v>1</v>
      </c>
      <c r="C533" s="5">
        <v>99.863100000000003</v>
      </c>
      <c r="D533" s="6">
        <v>1602</v>
      </c>
      <c r="E533">
        <f t="shared" ref="E533:N533" si="557">IF($C533&gt;=D$1,IF($C533&lt;E$1,1,0),0)</f>
        <v>0</v>
      </c>
      <c r="F533">
        <f t="shared" si="557"/>
        <v>0</v>
      </c>
      <c r="G533">
        <f t="shared" si="557"/>
        <v>0</v>
      </c>
      <c r="H533">
        <f t="shared" si="557"/>
        <v>0</v>
      </c>
      <c r="I533">
        <f t="shared" si="557"/>
        <v>1</v>
      </c>
      <c r="J533">
        <f t="shared" si="557"/>
        <v>0</v>
      </c>
      <c r="K533">
        <f t="shared" si="557"/>
        <v>0</v>
      </c>
      <c r="L533">
        <f t="shared" si="557"/>
        <v>0</v>
      </c>
      <c r="M533">
        <f t="shared" si="557"/>
        <v>0</v>
      </c>
      <c r="N533">
        <f t="shared" si="557"/>
        <v>0</v>
      </c>
      <c r="O533">
        <f t="shared" si="539"/>
        <v>1</v>
      </c>
      <c r="P533">
        <f t="shared" si="540"/>
        <v>1</v>
      </c>
      <c r="Q533" t="str">
        <f>VLOOKUP(P533,'OEM Prefixes'!$A$1:$B$10,2,FALSE)</f>
        <v>Trilobyte Resistor Company</v>
      </c>
    </row>
    <row r="534" spans="1:17" ht="27" thickBot="1" x14ac:dyDescent="0.3">
      <c r="A534" s="4" t="s">
        <v>4</v>
      </c>
      <c r="B534" s="21">
        <f t="shared" si="537"/>
        <v>1</v>
      </c>
      <c r="C534" s="5">
        <v>99.84</v>
      </c>
      <c r="D534" s="6">
        <v>1567</v>
      </c>
      <c r="E534">
        <f t="shared" ref="E534:N534" si="558">IF($C534&gt;=D$1,IF($C534&lt;E$1,1,0),0)</f>
        <v>0</v>
      </c>
      <c r="F534">
        <f t="shared" si="558"/>
        <v>0</v>
      </c>
      <c r="G534">
        <f t="shared" si="558"/>
        <v>0</v>
      </c>
      <c r="H534">
        <f t="shared" si="558"/>
        <v>0</v>
      </c>
      <c r="I534">
        <f t="shared" si="558"/>
        <v>1</v>
      </c>
      <c r="J534">
        <f t="shared" si="558"/>
        <v>0</v>
      </c>
      <c r="K534">
        <f t="shared" si="558"/>
        <v>0</v>
      </c>
      <c r="L534">
        <f t="shared" si="558"/>
        <v>0</v>
      </c>
      <c r="M534">
        <f t="shared" si="558"/>
        <v>0</v>
      </c>
      <c r="N534">
        <f t="shared" si="558"/>
        <v>0</v>
      </c>
      <c r="O534">
        <f t="shared" si="539"/>
        <v>1</v>
      </c>
      <c r="P534">
        <f t="shared" si="540"/>
        <v>1</v>
      </c>
      <c r="Q534" t="str">
        <f>VLOOKUP(P534,'OEM Prefixes'!$A$1:$B$10,2,FALSE)</f>
        <v>Trilobyte Resistor Company</v>
      </c>
    </row>
    <row r="535" spans="1:17" ht="27" thickBot="1" x14ac:dyDescent="0.3">
      <c r="A535" s="4" t="s">
        <v>3</v>
      </c>
      <c r="B535" s="21">
        <f t="shared" si="537"/>
        <v>0</v>
      </c>
      <c r="C535" s="5">
        <v>99.894199999999998</v>
      </c>
      <c r="D535" s="6">
        <v>9406</v>
      </c>
      <c r="E535">
        <f t="shared" ref="E535:N535" si="559">IF($C535&gt;=D$1,IF($C535&lt;E$1,1,0),0)</f>
        <v>0</v>
      </c>
      <c r="F535">
        <f t="shared" si="559"/>
        <v>0</v>
      </c>
      <c r="G535">
        <f t="shared" si="559"/>
        <v>0</v>
      </c>
      <c r="H535">
        <f t="shared" si="559"/>
        <v>0</v>
      </c>
      <c r="I535">
        <f t="shared" si="559"/>
        <v>1</v>
      </c>
      <c r="J535">
        <f t="shared" si="559"/>
        <v>0</v>
      </c>
      <c r="K535">
        <f t="shared" si="559"/>
        <v>0</v>
      </c>
      <c r="L535">
        <f t="shared" si="559"/>
        <v>0</v>
      </c>
      <c r="M535">
        <f t="shared" si="559"/>
        <v>0</v>
      </c>
      <c r="N535">
        <f t="shared" si="559"/>
        <v>0</v>
      </c>
      <c r="O535">
        <f t="shared" si="539"/>
        <v>1</v>
      </c>
      <c r="P535">
        <f t="shared" si="540"/>
        <v>9</v>
      </c>
      <c r="Q535" t="str">
        <f>VLOOKUP(P535,'OEM Prefixes'!$A$1:$B$10,2,FALSE)</f>
        <v>Wave Electronics, Inc.</v>
      </c>
    </row>
    <row r="536" spans="1:17" ht="27" thickBot="1" x14ac:dyDescent="0.3">
      <c r="A536" s="4" t="s">
        <v>5</v>
      </c>
      <c r="B536" s="21">
        <f t="shared" si="537"/>
        <v>0</v>
      </c>
      <c r="C536" s="5">
        <v>96.638000000000005</v>
      </c>
      <c r="D536" s="6">
        <v>1093</v>
      </c>
      <c r="E536">
        <f t="shared" ref="E536:N536" si="560">IF($C536&gt;=D$1,IF($C536&lt;E$1,1,0),0)</f>
        <v>0</v>
      </c>
      <c r="F536">
        <f t="shared" si="560"/>
        <v>1</v>
      </c>
      <c r="G536">
        <f t="shared" si="560"/>
        <v>0</v>
      </c>
      <c r="H536">
        <f t="shared" si="560"/>
        <v>0</v>
      </c>
      <c r="I536">
        <f t="shared" si="560"/>
        <v>0</v>
      </c>
      <c r="J536">
        <f t="shared" si="560"/>
        <v>0</v>
      </c>
      <c r="K536">
        <f t="shared" si="560"/>
        <v>0</v>
      </c>
      <c r="L536">
        <f t="shared" si="560"/>
        <v>0</v>
      </c>
      <c r="M536">
        <f t="shared" si="560"/>
        <v>0</v>
      </c>
      <c r="N536">
        <f t="shared" si="560"/>
        <v>0</v>
      </c>
      <c r="O536">
        <f t="shared" si="539"/>
        <v>1</v>
      </c>
      <c r="P536">
        <f t="shared" si="540"/>
        <v>1</v>
      </c>
      <c r="Q536" t="str">
        <f>VLOOKUP(P536,'OEM Prefixes'!$A$1:$B$10,2,FALSE)</f>
        <v>Trilobyte Resistor Company</v>
      </c>
    </row>
    <row r="537" spans="1:17" ht="27" thickBot="1" x14ac:dyDescent="0.3">
      <c r="A537" s="4" t="s">
        <v>3</v>
      </c>
      <c r="B537" s="21">
        <f t="shared" si="537"/>
        <v>0</v>
      </c>
      <c r="C537" s="5">
        <v>98.655199999999994</v>
      </c>
      <c r="D537" s="6">
        <v>5836</v>
      </c>
      <c r="E537">
        <f t="shared" ref="E537:N537" si="561">IF($C537&gt;=D$1,IF($C537&lt;E$1,1,0),0)</f>
        <v>0</v>
      </c>
      <c r="F537">
        <f t="shared" si="561"/>
        <v>0</v>
      </c>
      <c r="G537">
        <f t="shared" si="561"/>
        <v>0</v>
      </c>
      <c r="H537">
        <f t="shared" si="561"/>
        <v>1</v>
      </c>
      <c r="I537">
        <f t="shared" si="561"/>
        <v>0</v>
      </c>
      <c r="J537">
        <f t="shared" si="561"/>
        <v>0</v>
      </c>
      <c r="K537">
        <f t="shared" si="561"/>
        <v>0</v>
      </c>
      <c r="L537">
        <f t="shared" si="561"/>
        <v>0</v>
      </c>
      <c r="M537">
        <f t="shared" si="561"/>
        <v>0</v>
      </c>
      <c r="N537">
        <f t="shared" si="561"/>
        <v>0</v>
      </c>
      <c r="O537">
        <f t="shared" si="539"/>
        <v>1</v>
      </c>
      <c r="P537">
        <f t="shared" si="540"/>
        <v>5</v>
      </c>
      <c r="Q537" t="str">
        <f>VLOOKUP(P537,'OEM Prefixes'!$A$1:$B$10,2,FALSE)</f>
        <v>Trilobyte Resistor Company</v>
      </c>
    </row>
    <row r="538" spans="1:17" ht="27" thickBot="1" x14ac:dyDescent="0.3">
      <c r="A538" s="4" t="s">
        <v>4</v>
      </c>
      <c r="B538" s="21">
        <f t="shared" si="537"/>
        <v>1</v>
      </c>
      <c r="C538" s="5">
        <v>100.09</v>
      </c>
      <c r="D538" s="6">
        <v>5047</v>
      </c>
      <c r="E538">
        <f t="shared" ref="E538:N538" si="562">IF($C538&gt;=D$1,IF($C538&lt;E$1,1,0),0)</f>
        <v>0</v>
      </c>
      <c r="F538">
        <f t="shared" si="562"/>
        <v>0</v>
      </c>
      <c r="G538">
        <f t="shared" si="562"/>
        <v>0</v>
      </c>
      <c r="H538">
        <f t="shared" si="562"/>
        <v>0</v>
      </c>
      <c r="I538">
        <f t="shared" si="562"/>
        <v>0</v>
      </c>
      <c r="J538">
        <f t="shared" si="562"/>
        <v>1</v>
      </c>
      <c r="K538">
        <f t="shared" si="562"/>
        <v>0</v>
      </c>
      <c r="L538">
        <f t="shared" si="562"/>
        <v>0</v>
      </c>
      <c r="M538">
        <f t="shared" si="562"/>
        <v>0</v>
      </c>
      <c r="N538">
        <f t="shared" si="562"/>
        <v>0</v>
      </c>
      <c r="O538">
        <f t="shared" si="539"/>
        <v>1</v>
      </c>
      <c r="P538">
        <f t="shared" si="540"/>
        <v>5</v>
      </c>
      <c r="Q538" t="str">
        <f>VLOOKUP(P538,'OEM Prefixes'!$A$1:$B$10,2,FALSE)</f>
        <v>Trilobyte Resistor Company</v>
      </c>
    </row>
    <row r="539" spans="1:17" ht="27" thickBot="1" x14ac:dyDescent="0.3">
      <c r="A539" s="4" t="s">
        <v>5</v>
      </c>
      <c r="B539" s="21">
        <f t="shared" si="537"/>
        <v>0</v>
      </c>
      <c r="C539" s="5">
        <v>100.0245</v>
      </c>
      <c r="D539" s="6">
        <v>8832</v>
      </c>
      <c r="E539">
        <f t="shared" ref="E539:N539" si="563">IF($C539&gt;=D$1,IF($C539&lt;E$1,1,0),0)</f>
        <v>0</v>
      </c>
      <c r="F539">
        <f t="shared" si="563"/>
        <v>0</v>
      </c>
      <c r="G539">
        <f t="shared" si="563"/>
        <v>0</v>
      </c>
      <c r="H539">
        <f t="shared" si="563"/>
        <v>0</v>
      </c>
      <c r="I539">
        <f t="shared" si="563"/>
        <v>0</v>
      </c>
      <c r="J539">
        <f t="shared" si="563"/>
        <v>1</v>
      </c>
      <c r="K539">
        <f t="shared" si="563"/>
        <v>0</v>
      </c>
      <c r="L539">
        <f t="shared" si="563"/>
        <v>0</v>
      </c>
      <c r="M539">
        <f t="shared" si="563"/>
        <v>0</v>
      </c>
      <c r="N539">
        <f t="shared" si="563"/>
        <v>0</v>
      </c>
      <c r="O539">
        <f t="shared" si="539"/>
        <v>1</v>
      </c>
      <c r="P539">
        <f t="shared" si="540"/>
        <v>8</v>
      </c>
      <c r="Q539" t="str">
        <f>VLOOKUP(P539,'OEM Prefixes'!$A$1:$B$10,2,FALSE)</f>
        <v>PE Electronics, Inc.</v>
      </c>
    </row>
    <row r="540" spans="1:17" ht="27" thickBot="1" x14ac:dyDescent="0.3">
      <c r="A540" s="4" t="s">
        <v>4</v>
      </c>
      <c r="B540" s="21">
        <f t="shared" si="537"/>
        <v>1</v>
      </c>
      <c r="C540" s="5">
        <v>99.759900000000002</v>
      </c>
      <c r="D540" s="6">
        <v>8014</v>
      </c>
      <c r="E540">
        <f t="shared" ref="E540:N540" si="564">IF($C540&gt;=D$1,IF($C540&lt;E$1,1,0),0)</f>
        <v>0</v>
      </c>
      <c r="F540">
        <f t="shared" si="564"/>
        <v>0</v>
      </c>
      <c r="G540">
        <f t="shared" si="564"/>
        <v>0</v>
      </c>
      <c r="H540">
        <f t="shared" si="564"/>
        <v>0</v>
      </c>
      <c r="I540">
        <f t="shared" si="564"/>
        <v>1</v>
      </c>
      <c r="J540">
        <f t="shared" si="564"/>
        <v>0</v>
      </c>
      <c r="K540">
        <f t="shared" si="564"/>
        <v>0</v>
      </c>
      <c r="L540">
        <f t="shared" si="564"/>
        <v>0</v>
      </c>
      <c r="M540">
        <f t="shared" si="564"/>
        <v>0</v>
      </c>
      <c r="N540">
        <f t="shared" si="564"/>
        <v>0</v>
      </c>
      <c r="O540">
        <f t="shared" si="539"/>
        <v>1</v>
      </c>
      <c r="P540">
        <f t="shared" si="540"/>
        <v>8</v>
      </c>
      <c r="Q540" t="str">
        <f>VLOOKUP(P540,'OEM Prefixes'!$A$1:$B$10,2,FALSE)</f>
        <v>PE Electronics, Inc.</v>
      </c>
    </row>
    <row r="541" spans="1:17" ht="27" thickBot="1" x14ac:dyDescent="0.3">
      <c r="A541" s="4" t="s">
        <v>5</v>
      </c>
      <c r="B541" s="21">
        <f t="shared" si="537"/>
        <v>0</v>
      </c>
      <c r="C541" s="5">
        <v>95.295500000000004</v>
      </c>
      <c r="D541" s="6">
        <v>1259</v>
      </c>
      <c r="E541">
        <f t="shared" ref="E541:N541" si="565">IF($C541&gt;=D$1,IF($C541&lt;E$1,1,0),0)</f>
        <v>1</v>
      </c>
      <c r="F541">
        <f t="shared" si="565"/>
        <v>0</v>
      </c>
      <c r="G541">
        <f t="shared" si="565"/>
        <v>0</v>
      </c>
      <c r="H541">
        <f t="shared" si="565"/>
        <v>0</v>
      </c>
      <c r="I541">
        <f t="shared" si="565"/>
        <v>0</v>
      </c>
      <c r="J541">
        <f t="shared" si="565"/>
        <v>0</v>
      </c>
      <c r="K541">
        <f t="shared" si="565"/>
        <v>0</v>
      </c>
      <c r="L541">
        <f t="shared" si="565"/>
        <v>0</v>
      </c>
      <c r="M541">
        <f t="shared" si="565"/>
        <v>0</v>
      </c>
      <c r="N541">
        <f t="shared" si="565"/>
        <v>0</v>
      </c>
      <c r="O541">
        <f t="shared" si="539"/>
        <v>1</v>
      </c>
      <c r="P541">
        <f t="shared" si="540"/>
        <v>1</v>
      </c>
      <c r="Q541" t="str">
        <f>VLOOKUP(P541,'OEM Prefixes'!$A$1:$B$10,2,FALSE)</f>
        <v>Trilobyte Resistor Company</v>
      </c>
    </row>
    <row r="542" spans="1:17" ht="27" thickBot="1" x14ac:dyDescent="0.3">
      <c r="A542" s="4" t="s">
        <v>4</v>
      </c>
      <c r="B542" s="21">
        <f t="shared" si="537"/>
        <v>1</v>
      </c>
      <c r="C542" s="5">
        <v>99.997500000000002</v>
      </c>
      <c r="D542" s="6">
        <v>7638</v>
      </c>
      <c r="E542">
        <f t="shared" ref="E542:N542" si="566">IF($C542&gt;=D$1,IF($C542&lt;E$1,1,0),0)</f>
        <v>0</v>
      </c>
      <c r="F542">
        <f t="shared" si="566"/>
        <v>0</v>
      </c>
      <c r="G542">
        <f t="shared" si="566"/>
        <v>0</v>
      </c>
      <c r="H542">
        <f t="shared" si="566"/>
        <v>0</v>
      </c>
      <c r="I542">
        <f t="shared" si="566"/>
        <v>1</v>
      </c>
      <c r="J542">
        <f t="shared" si="566"/>
        <v>0</v>
      </c>
      <c r="K542">
        <f t="shared" si="566"/>
        <v>0</v>
      </c>
      <c r="L542">
        <f t="shared" si="566"/>
        <v>0</v>
      </c>
      <c r="M542">
        <f t="shared" si="566"/>
        <v>0</v>
      </c>
      <c r="N542">
        <f t="shared" si="566"/>
        <v>0</v>
      </c>
      <c r="O542">
        <f t="shared" si="539"/>
        <v>1</v>
      </c>
      <c r="P542">
        <f t="shared" si="540"/>
        <v>7</v>
      </c>
      <c r="Q542" t="str">
        <f>VLOOKUP(P542,'OEM Prefixes'!$A$1:$B$10,2,FALSE)</f>
        <v>PE Electronics, Inc.</v>
      </c>
    </row>
    <row r="543" spans="1:17" ht="27" thickBot="1" x14ac:dyDescent="0.3">
      <c r="A543" s="4" t="s">
        <v>5</v>
      </c>
      <c r="B543" s="21">
        <f t="shared" si="537"/>
        <v>0</v>
      </c>
      <c r="C543" s="5">
        <v>100.008</v>
      </c>
      <c r="D543" s="6">
        <v>6847</v>
      </c>
      <c r="E543">
        <f t="shared" ref="E543:N543" si="567">IF($C543&gt;=D$1,IF($C543&lt;E$1,1,0),0)</f>
        <v>0</v>
      </c>
      <c r="F543">
        <f t="shared" si="567"/>
        <v>0</v>
      </c>
      <c r="G543">
        <f t="shared" si="567"/>
        <v>0</v>
      </c>
      <c r="H543">
        <f t="shared" si="567"/>
        <v>0</v>
      </c>
      <c r="I543">
        <f t="shared" si="567"/>
        <v>0</v>
      </c>
      <c r="J543">
        <f t="shared" si="567"/>
        <v>1</v>
      </c>
      <c r="K543">
        <f t="shared" si="567"/>
        <v>0</v>
      </c>
      <c r="L543">
        <f t="shared" si="567"/>
        <v>0</v>
      </c>
      <c r="M543">
        <f t="shared" si="567"/>
        <v>0</v>
      </c>
      <c r="N543">
        <f t="shared" si="567"/>
        <v>0</v>
      </c>
      <c r="O543">
        <f t="shared" si="539"/>
        <v>1</v>
      </c>
      <c r="P543">
        <f t="shared" si="540"/>
        <v>6</v>
      </c>
      <c r="Q543" t="str">
        <f>VLOOKUP(P543,'OEM Prefixes'!$A$1:$B$10,2,FALSE)</f>
        <v>Tanks and Trains Electric Company</v>
      </c>
    </row>
    <row r="544" spans="1:17" ht="27" thickBot="1" x14ac:dyDescent="0.3">
      <c r="A544" s="4" t="s">
        <v>5</v>
      </c>
      <c r="B544" s="21">
        <f t="shared" si="537"/>
        <v>0</v>
      </c>
      <c r="C544" s="5">
        <v>97.755499999999998</v>
      </c>
      <c r="D544" s="6">
        <v>7164</v>
      </c>
      <c r="E544">
        <f t="shared" ref="E544:N544" si="568">IF($C544&gt;=D$1,IF($C544&lt;E$1,1,0),0)</f>
        <v>0</v>
      </c>
      <c r="F544">
        <f t="shared" si="568"/>
        <v>0</v>
      </c>
      <c r="G544">
        <f t="shared" si="568"/>
        <v>1</v>
      </c>
      <c r="H544">
        <f t="shared" si="568"/>
        <v>0</v>
      </c>
      <c r="I544">
        <f t="shared" si="568"/>
        <v>0</v>
      </c>
      <c r="J544">
        <f t="shared" si="568"/>
        <v>0</v>
      </c>
      <c r="K544">
        <f t="shared" si="568"/>
        <v>0</v>
      </c>
      <c r="L544">
        <f t="shared" si="568"/>
        <v>0</v>
      </c>
      <c r="M544">
        <f t="shared" si="568"/>
        <v>0</v>
      </c>
      <c r="N544">
        <f t="shared" si="568"/>
        <v>0</v>
      </c>
      <c r="O544">
        <f t="shared" si="539"/>
        <v>1</v>
      </c>
      <c r="P544">
        <f t="shared" si="540"/>
        <v>7</v>
      </c>
      <c r="Q544" t="str">
        <f>VLOOKUP(P544,'OEM Prefixes'!$A$1:$B$10,2,FALSE)</f>
        <v>PE Electronics, Inc.</v>
      </c>
    </row>
    <row r="545" spans="1:17" ht="27" thickBot="1" x14ac:dyDescent="0.3">
      <c r="A545" s="4" t="s">
        <v>4</v>
      </c>
      <c r="B545" s="21">
        <f t="shared" si="537"/>
        <v>1</v>
      </c>
      <c r="C545" s="5">
        <v>99.932400000000001</v>
      </c>
      <c r="D545" s="6">
        <v>4527</v>
      </c>
      <c r="E545">
        <f t="shared" ref="E545:N545" si="569">IF($C545&gt;=D$1,IF($C545&lt;E$1,1,0),0)</f>
        <v>0</v>
      </c>
      <c r="F545">
        <f t="shared" si="569"/>
        <v>0</v>
      </c>
      <c r="G545">
        <f t="shared" si="569"/>
        <v>0</v>
      </c>
      <c r="H545">
        <f t="shared" si="569"/>
        <v>0</v>
      </c>
      <c r="I545">
        <f t="shared" si="569"/>
        <v>1</v>
      </c>
      <c r="J545">
        <f t="shared" si="569"/>
        <v>0</v>
      </c>
      <c r="K545">
        <f t="shared" si="569"/>
        <v>0</v>
      </c>
      <c r="L545">
        <f t="shared" si="569"/>
        <v>0</v>
      </c>
      <c r="M545">
        <f t="shared" si="569"/>
        <v>0</v>
      </c>
      <c r="N545">
        <f t="shared" si="569"/>
        <v>0</v>
      </c>
      <c r="O545">
        <f t="shared" si="539"/>
        <v>1</v>
      </c>
      <c r="P545">
        <f t="shared" si="540"/>
        <v>4</v>
      </c>
      <c r="Q545" t="str">
        <f>VLOOKUP(P545,'OEM Prefixes'!$A$1:$B$10,2,FALSE)</f>
        <v>Adams Electric</v>
      </c>
    </row>
    <row r="546" spans="1:17" ht="27" thickBot="1" x14ac:dyDescent="0.3">
      <c r="A546" s="4" t="s">
        <v>4</v>
      </c>
      <c r="B546" s="21">
        <f t="shared" si="537"/>
        <v>1</v>
      </c>
      <c r="C546" s="5">
        <v>99.993600000000001</v>
      </c>
      <c r="D546" s="6">
        <v>7796</v>
      </c>
      <c r="E546">
        <f t="shared" ref="E546:N546" si="570">IF($C546&gt;=D$1,IF($C546&lt;E$1,1,0),0)</f>
        <v>0</v>
      </c>
      <c r="F546">
        <f t="shared" si="570"/>
        <v>0</v>
      </c>
      <c r="G546">
        <f t="shared" si="570"/>
        <v>0</v>
      </c>
      <c r="H546">
        <f t="shared" si="570"/>
        <v>0</v>
      </c>
      <c r="I546">
        <f t="shared" si="570"/>
        <v>1</v>
      </c>
      <c r="J546">
        <f t="shared" si="570"/>
        <v>0</v>
      </c>
      <c r="K546">
        <f t="shared" si="570"/>
        <v>0</v>
      </c>
      <c r="L546">
        <f t="shared" si="570"/>
        <v>0</v>
      </c>
      <c r="M546">
        <f t="shared" si="570"/>
        <v>0</v>
      </c>
      <c r="N546">
        <f t="shared" si="570"/>
        <v>0</v>
      </c>
      <c r="O546">
        <f t="shared" si="539"/>
        <v>1</v>
      </c>
      <c r="P546">
        <f t="shared" si="540"/>
        <v>7</v>
      </c>
      <c r="Q546" t="str">
        <f>VLOOKUP(P546,'OEM Prefixes'!$A$1:$B$10,2,FALSE)</f>
        <v>PE Electronics, Inc.</v>
      </c>
    </row>
    <row r="547" spans="1:17" ht="27" thickBot="1" x14ac:dyDescent="0.3">
      <c r="A547" s="4" t="s">
        <v>3</v>
      </c>
      <c r="B547" s="21">
        <f t="shared" si="537"/>
        <v>0</v>
      </c>
      <c r="C547" s="5">
        <v>98.118200000000002</v>
      </c>
      <c r="D547" s="6">
        <v>7200</v>
      </c>
      <c r="E547">
        <f t="shared" ref="E547:N547" si="571">IF($C547&gt;=D$1,IF($C547&lt;E$1,1,0),0)</f>
        <v>0</v>
      </c>
      <c r="F547">
        <f t="shared" si="571"/>
        <v>0</v>
      </c>
      <c r="G547">
        <f t="shared" si="571"/>
        <v>0</v>
      </c>
      <c r="H547">
        <f t="shared" si="571"/>
        <v>1</v>
      </c>
      <c r="I547">
        <f t="shared" si="571"/>
        <v>0</v>
      </c>
      <c r="J547">
        <f t="shared" si="571"/>
        <v>0</v>
      </c>
      <c r="K547">
        <f t="shared" si="571"/>
        <v>0</v>
      </c>
      <c r="L547">
        <f t="shared" si="571"/>
        <v>0</v>
      </c>
      <c r="M547">
        <f t="shared" si="571"/>
        <v>0</v>
      </c>
      <c r="N547">
        <f t="shared" si="571"/>
        <v>0</v>
      </c>
      <c r="O547">
        <f t="shared" si="539"/>
        <v>1</v>
      </c>
      <c r="P547">
        <f t="shared" si="540"/>
        <v>7</v>
      </c>
      <c r="Q547" t="str">
        <f>VLOOKUP(P547,'OEM Prefixes'!$A$1:$B$10,2,FALSE)</f>
        <v>PE Electronics, Inc.</v>
      </c>
    </row>
    <row r="548" spans="1:17" ht="27" thickBot="1" x14ac:dyDescent="0.3">
      <c r="A548" s="4" t="s">
        <v>4</v>
      </c>
      <c r="B548" s="21">
        <f t="shared" si="537"/>
        <v>1</v>
      </c>
      <c r="C548" s="5">
        <v>99.999099999999999</v>
      </c>
      <c r="D548" s="6">
        <v>1024</v>
      </c>
      <c r="E548">
        <f t="shared" ref="E548:N548" si="572">IF($C548&gt;=D$1,IF($C548&lt;E$1,1,0),0)</f>
        <v>0</v>
      </c>
      <c r="F548">
        <f t="shared" si="572"/>
        <v>0</v>
      </c>
      <c r="G548">
        <f t="shared" si="572"/>
        <v>0</v>
      </c>
      <c r="H548">
        <f t="shared" si="572"/>
        <v>0</v>
      </c>
      <c r="I548">
        <f t="shared" si="572"/>
        <v>1</v>
      </c>
      <c r="J548">
        <f t="shared" si="572"/>
        <v>0</v>
      </c>
      <c r="K548">
        <f t="shared" si="572"/>
        <v>0</v>
      </c>
      <c r="L548">
        <f t="shared" si="572"/>
        <v>0</v>
      </c>
      <c r="M548">
        <f t="shared" si="572"/>
        <v>0</v>
      </c>
      <c r="N548">
        <f t="shared" si="572"/>
        <v>0</v>
      </c>
      <c r="O548">
        <f t="shared" si="539"/>
        <v>1</v>
      </c>
      <c r="P548">
        <f t="shared" si="540"/>
        <v>1</v>
      </c>
      <c r="Q548" t="str">
        <f>VLOOKUP(P548,'OEM Prefixes'!$A$1:$B$10,2,FALSE)</f>
        <v>Trilobyte Resistor Company</v>
      </c>
    </row>
    <row r="549" spans="1:17" ht="27" thickBot="1" x14ac:dyDescent="0.3">
      <c r="A549" s="4" t="s">
        <v>5</v>
      </c>
      <c r="B549" s="21">
        <f t="shared" si="537"/>
        <v>0</v>
      </c>
      <c r="C549" s="5">
        <v>101.9845</v>
      </c>
      <c r="D549" s="6">
        <v>3291</v>
      </c>
      <c r="E549">
        <f t="shared" ref="E549:N549" si="573">IF($C549&gt;=D$1,IF($C549&lt;E$1,1,0),0)</f>
        <v>0</v>
      </c>
      <c r="F549">
        <f t="shared" si="573"/>
        <v>0</v>
      </c>
      <c r="G549">
        <f t="shared" si="573"/>
        <v>0</v>
      </c>
      <c r="H549">
        <f t="shared" si="573"/>
        <v>0</v>
      </c>
      <c r="I549">
        <f t="shared" si="573"/>
        <v>0</v>
      </c>
      <c r="J549">
        <f t="shared" si="573"/>
        <v>0</v>
      </c>
      <c r="K549">
        <f t="shared" si="573"/>
        <v>1</v>
      </c>
      <c r="L549">
        <f t="shared" si="573"/>
        <v>0</v>
      </c>
      <c r="M549">
        <f t="shared" si="573"/>
        <v>0</v>
      </c>
      <c r="N549">
        <f t="shared" si="573"/>
        <v>0</v>
      </c>
      <c r="O549">
        <f t="shared" si="539"/>
        <v>1</v>
      </c>
      <c r="P549">
        <f t="shared" si="540"/>
        <v>3</v>
      </c>
      <c r="Q549" t="str">
        <f>VLOOKUP(P549,'OEM Prefixes'!$A$1:$B$10,2,FALSE)</f>
        <v>PE Electronics, Inc.</v>
      </c>
    </row>
    <row r="550" spans="1:17" ht="27" thickBot="1" x14ac:dyDescent="0.3">
      <c r="A550" s="4" t="s">
        <v>5</v>
      </c>
      <c r="B550" s="21">
        <f t="shared" si="537"/>
        <v>0</v>
      </c>
      <c r="C550" s="5">
        <v>100.8</v>
      </c>
      <c r="D550" s="6">
        <v>4331</v>
      </c>
      <c r="E550">
        <f t="shared" ref="E550:N550" si="574">IF($C550&gt;=D$1,IF($C550&lt;E$1,1,0),0)</f>
        <v>0</v>
      </c>
      <c r="F550">
        <f t="shared" si="574"/>
        <v>0</v>
      </c>
      <c r="G550">
        <f t="shared" si="574"/>
        <v>0</v>
      </c>
      <c r="H550">
        <f t="shared" si="574"/>
        <v>0</v>
      </c>
      <c r="I550">
        <f t="shared" si="574"/>
        <v>0</v>
      </c>
      <c r="J550">
        <f t="shared" si="574"/>
        <v>1</v>
      </c>
      <c r="K550">
        <f t="shared" si="574"/>
        <v>0</v>
      </c>
      <c r="L550">
        <f t="shared" si="574"/>
        <v>0</v>
      </c>
      <c r="M550">
        <f t="shared" si="574"/>
        <v>0</v>
      </c>
      <c r="N550">
        <f t="shared" si="574"/>
        <v>0</v>
      </c>
      <c r="O550">
        <f t="shared" si="539"/>
        <v>1</v>
      </c>
      <c r="P550">
        <f t="shared" si="540"/>
        <v>4</v>
      </c>
      <c r="Q550" t="str">
        <f>VLOOKUP(P550,'OEM Prefixes'!$A$1:$B$10,2,FALSE)</f>
        <v>Adams Electric</v>
      </c>
    </row>
    <row r="551" spans="1:17" ht="27" thickBot="1" x14ac:dyDescent="0.3">
      <c r="A551" s="4" t="s">
        <v>3</v>
      </c>
      <c r="B551" s="21">
        <f t="shared" si="537"/>
        <v>0</v>
      </c>
      <c r="C551" s="5">
        <v>99.68</v>
      </c>
      <c r="D551" s="6">
        <v>2138</v>
      </c>
      <c r="E551">
        <f t="shared" ref="E551:N551" si="575">IF($C551&gt;=D$1,IF($C551&lt;E$1,1,0),0)</f>
        <v>0</v>
      </c>
      <c r="F551">
        <f t="shared" si="575"/>
        <v>0</v>
      </c>
      <c r="G551">
        <f t="shared" si="575"/>
        <v>0</v>
      </c>
      <c r="H551">
        <f t="shared" si="575"/>
        <v>0</v>
      </c>
      <c r="I551">
        <f t="shared" si="575"/>
        <v>1</v>
      </c>
      <c r="J551">
        <f t="shared" si="575"/>
        <v>0</v>
      </c>
      <c r="K551">
        <f t="shared" si="575"/>
        <v>0</v>
      </c>
      <c r="L551">
        <f t="shared" si="575"/>
        <v>0</v>
      </c>
      <c r="M551">
        <f t="shared" si="575"/>
        <v>0</v>
      </c>
      <c r="N551">
        <f t="shared" si="575"/>
        <v>0</v>
      </c>
      <c r="O551">
        <f t="shared" si="539"/>
        <v>1</v>
      </c>
      <c r="P551">
        <f t="shared" si="540"/>
        <v>2</v>
      </c>
      <c r="Q551" t="str">
        <f>VLOOKUP(P551,'OEM Prefixes'!$A$1:$B$10,2,FALSE)</f>
        <v>PE Electronics, Inc.</v>
      </c>
    </row>
    <row r="552" spans="1:17" ht="27" thickBot="1" x14ac:dyDescent="0.3">
      <c r="A552" s="4" t="s">
        <v>5</v>
      </c>
      <c r="B552" s="21">
        <f t="shared" si="537"/>
        <v>0</v>
      </c>
      <c r="C552" s="5">
        <v>99.915499999999994</v>
      </c>
      <c r="D552" s="6">
        <v>1345</v>
      </c>
      <c r="E552">
        <f t="shared" ref="E552:N552" si="576">IF($C552&gt;=D$1,IF($C552&lt;E$1,1,0),0)</f>
        <v>0</v>
      </c>
      <c r="F552">
        <f t="shared" si="576"/>
        <v>0</v>
      </c>
      <c r="G552">
        <f t="shared" si="576"/>
        <v>0</v>
      </c>
      <c r="H552">
        <f t="shared" si="576"/>
        <v>0</v>
      </c>
      <c r="I552">
        <f t="shared" si="576"/>
        <v>1</v>
      </c>
      <c r="J552">
        <f t="shared" si="576"/>
        <v>0</v>
      </c>
      <c r="K552">
        <f t="shared" si="576"/>
        <v>0</v>
      </c>
      <c r="L552">
        <f t="shared" si="576"/>
        <v>0</v>
      </c>
      <c r="M552">
        <f t="shared" si="576"/>
        <v>0</v>
      </c>
      <c r="N552">
        <f t="shared" si="576"/>
        <v>0</v>
      </c>
      <c r="O552">
        <f t="shared" si="539"/>
        <v>1</v>
      </c>
      <c r="P552">
        <f t="shared" si="540"/>
        <v>1</v>
      </c>
      <c r="Q552" t="str">
        <f>VLOOKUP(P552,'OEM Prefixes'!$A$1:$B$10,2,FALSE)</f>
        <v>Trilobyte Resistor Company</v>
      </c>
    </row>
    <row r="553" spans="1:17" ht="27" thickBot="1" x14ac:dyDescent="0.3">
      <c r="A553" s="4" t="s">
        <v>5</v>
      </c>
      <c r="B553" s="21">
        <f t="shared" si="537"/>
        <v>0</v>
      </c>
      <c r="C553" s="5">
        <v>95.768000000000001</v>
      </c>
      <c r="D553" s="6">
        <v>1220</v>
      </c>
      <c r="E553">
        <f t="shared" ref="E553:N553" si="577">IF($C553&gt;=D$1,IF($C553&lt;E$1,1,0),0)</f>
        <v>1</v>
      </c>
      <c r="F553">
        <f t="shared" si="577"/>
        <v>0</v>
      </c>
      <c r="G553">
        <f t="shared" si="577"/>
        <v>0</v>
      </c>
      <c r="H553">
        <f t="shared" si="577"/>
        <v>0</v>
      </c>
      <c r="I553">
        <f t="shared" si="577"/>
        <v>0</v>
      </c>
      <c r="J553">
        <f t="shared" si="577"/>
        <v>0</v>
      </c>
      <c r="K553">
        <f t="shared" si="577"/>
        <v>0</v>
      </c>
      <c r="L553">
        <f t="shared" si="577"/>
        <v>0</v>
      </c>
      <c r="M553">
        <f t="shared" si="577"/>
        <v>0</v>
      </c>
      <c r="N553">
        <f t="shared" si="577"/>
        <v>0</v>
      </c>
      <c r="O553">
        <f t="shared" si="539"/>
        <v>1</v>
      </c>
      <c r="P553">
        <f t="shared" si="540"/>
        <v>1</v>
      </c>
      <c r="Q553" t="str">
        <f>VLOOKUP(P553,'OEM Prefixes'!$A$1:$B$10,2,FALSE)</f>
        <v>Trilobyte Resistor Company</v>
      </c>
    </row>
    <row r="554" spans="1:17" ht="27" thickBot="1" x14ac:dyDescent="0.3">
      <c r="A554" s="4" t="s">
        <v>4</v>
      </c>
      <c r="B554" s="21">
        <f t="shared" si="537"/>
        <v>1</v>
      </c>
      <c r="C554" s="5">
        <v>99.078400000000002</v>
      </c>
      <c r="D554" s="6">
        <v>9078</v>
      </c>
      <c r="E554">
        <f t="shared" ref="E554:N554" si="578">IF($C554&gt;=D$1,IF($C554&lt;E$1,1,0),0)</f>
        <v>0</v>
      </c>
      <c r="F554">
        <f t="shared" si="578"/>
        <v>0</v>
      </c>
      <c r="G554">
        <f t="shared" si="578"/>
        <v>0</v>
      </c>
      <c r="H554">
        <f t="shared" si="578"/>
        <v>0</v>
      </c>
      <c r="I554">
        <f t="shared" si="578"/>
        <v>1</v>
      </c>
      <c r="J554">
        <f t="shared" si="578"/>
        <v>0</v>
      </c>
      <c r="K554">
        <f t="shared" si="578"/>
        <v>0</v>
      </c>
      <c r="L554">
        <f t="shared" si="578"/>
        <v>0</v>
      </c>
      <c r="M554">
        <f t="shared" si="578"/>
        <v>0</v>
      </c>
      <c r="N554">
        <f t="shared" si="578"/>
        <v>0</v>
      </c>
      <c r="O554">
        <f t="shared" si="539"/>
        <v>1</v>
      </c>
      <c r="P554">
        <f t="shared" si="540"/>
        <v>9</v>
      </c>
      <c r="Q554" t="str">
        <f>VLOOKUP(P554,'OEM Prefixes'!$A$1:$B$10,2,FALSE)</f>
        <v>Wave Electronics, Inc.</v>
      </c>
    </row>
    <row r="555" spans="1:17" ht="27" thickBot="1" x14ac:dyDescent="0.3">
      <c r="A555" s="4" t="s">
        <v>4</v>
      </c>
      <c r="B555" s="21">
        <f t="shared" si="537"/>
        <v>1</v>
      </c>
      <c r="C555" s="5">
        <v>99.039599999999993</v>
      </c>
      <c r="D555" s="6">
        <v>4395</v>
      </c>
      <c r="E555">
        <f t="shared" ref="E555:N555" si="579">IF($C555&gt;=D$1,IF($C555&lt;E$1,1,0),0)</f>
        <v>0</v>
      </c>
      <c r="F555">
        <f t="shared" si="579"/>
        <v>0</v>
      </c>
      <c r="G555">
        <f t="shared" si="579"/>
        <v>0</v>
      </c>
      <c r="H555">
        <f t="shared" si="579"/>
        <v>0</v>
      </c>
      <c r="I555">
        <f t="shared" si="579"/>
        <v>1</v>
      </c>
      <c r="J555">
        <f t="shared" si="579"/>
        <v>0</v>
      </c>
      <c r="K555">
        <f t="shared" si="579"/>
        <v>0</v>
      </c>
      <c r="L555">
        <f t="shared" si="579"/>
        <v>0</v>
      </c>
      <c r="M555">
        <f t="shared" si="579"/>
        <v>0</v>
      </c>
      <c r="N555">
        <f t="shared" si="579"/>
        <v>0</v>
      </c>
      <c r="O555">
        <f t="shared" si="539"/>
        <v>1</v>
      </c>
      <c r="P555">
        <f t="shared" si="540"/>
        <v>4</v>
      </c>
      <c r="Q555" t="str">
        <f>VLOOKUP(P555,'OEM Prefixes'!$A$1:$B$10,2,FALSE)</f>
        <v>Adams Electric</v>
      </c>
    </row>
    <row r="556" spans="1:17" ht="27" thickBot="1" x14ac:dyDescent="0.3">
      <c r="A556" s="4" t="s">
        <v>5</v>
      </c>
      <c r="B556" s="21">
        <f t="shared" si="537"/>
        <v>0</v>
      </c>
      <c r="C556" s="5">
        <v>97.755499999999998</v>
      </c>
      <c r="D556" s="6">
        <v>2290</v>
      </c>
      <c r="E556">
        <f t="shared" ref="E556:N556" si="580">IF($C556&gt;=D$1,IF($C556&lt;E$1,1,0),0)</f>
        <v>0</v>
      </c>
      <c r="F556">
        <f t="shared" si="580"/>
        <v>0</v>
      </c>
      <c r="G556">
        <f t="shared" si="580"/>
        <v>1</v>
      </c>
      <c r="H556">
        <f t="shared" si="580"/>
        <v>0</v>
      </c>
      <c r="I556">
        <f t="shared" si="580"/>
        <v>0</v>
      </c>
      <c r="J556">
        <f t="shared" si="580"/>
        <v>0</v>
      </c>
      <c r="K556">
        <f t="shared" si="580"/>
        <v>0</v>
      </c>
      <c r="L556">
        <f t="shared" si="580"/>
        <v>0</v>
      </c>
      <c r="M556">
        <f t="shared" si="580"/>
        <v>0</v>
      </c>
      <c r="N556">
        <f t="shared" si="580"/>
        <v>0</v>
      </c>
      <c r="O556">
        <f t="shared" si="539"/>
        <v>1</v>
      </c>
      <c r="P556">
        <f t="shared" si="540"/>
        <v>2</v>
      </c>
      <c r="Q556" t="str">
        <f>VLOOKUP(P556,'OEM Prefixes'!$A$1:$B$10,2,FALSE)</f>
        <v>PE Electronics, Inc.</v>
      </c>
    </row>
    <row r="557" spans="1:17" ht="27" thickBot="1" x14ac:dyDescent="0.3">
      <c r="A557" s="4" t="s">
        <v>5</v>
      </c>
      <c r="B557" s="21">
        <f t="shared" si="537"/>
        <v>0</v>
      </c>
      <c r="C557" s="5">
        <v>100.288</v>
      </c>
      <c r="D557" s="6">
        <v>8754</v>
      </c>
      <c r="E557">
        <f t="shared" ref="E557:N557" si="581">IF($C557&gt;=D$1,IF($C557&lt;E$1,1,0),0)</f>
        <v>0</v>
      </c>
      <c r="F557">
        <f t="shared" si="581"/>
        <v>0</v>
      </c>
      <c r="G557">
        <f t="shared" si="581"/>
        <v>0</v>
      </c>
      <c r="H557">
        <f t="shared" si="581"/>
        <v>0</v>
      </c>
      <c r="I557">
        <f t="shared" si="581"/>
        <v>0</v>
      </c>
      <c r="J557">
        <f t="shared" si="581"/>
        <v>1</v>
      </c>
      <c r="K557">
        <f t="shared" si="581"/>
        <v>0</v>
      </c>
      <c r="L557">
        <f t="shared" si="581"/>
        <v>0</v>
      </c>
      <c r="M557">
        <f t="shared" si="581"/>
        <v>0</v>
      </c>
      <c r="N557">
        <f t="shared" si="581"/>
        <v>0</v>
      </c>
      <c r="O557">
        <f t="shared" si="539"/>
        <v>1</v>
      </c>
      <c r="P557">
        <f t="shared" si="540"/>
        <v>8</v>
      </c>
      <c r="Q557" t="str">
        <f>VLOOKUP(P557,'OEM Prefixes'!$A$1:$B$10,2,FALSE)</f>
        <v>PE Electronics, Inc.</v>
      </c>
    </row>
    <row r="558" spans="1:17" ht="27" thickBot="1" x14ac:dyDescent="0.3">
      <c r="A558" s="4" t="s">
        <v>3</v>
      </c>
      <c r="B558" s="21">
        <f t="shared" si="537"/>
        <v>0</v>
      </c>
      <c r="C558" s="5">
        <v>99.935199999999995</v>
      </c>
      <c r="D558" s="6">
        <v>9376</v>
      </c>
      <c r="E558">
        <f t="shared" ref="E558:N558" si="582">IF($C558&gt;=D$1,IF($C558&lt;E$1,1,0),0)</f>
        <v>0</v>
      </c>
      <c r="F558">
        <f t="shared" si="582"/>
        <v>0</v>
      </c>
      <c r="G558">
        <f t="shared" si="582"/>
        <v>0</v>
      </c>
      <c r="H558">
        <f t="shared" si="582"/>
        <v>0</v>
      </c>
      <c r="I558">
        <f t="shared" si="582"/>
        <v>1</v>
      </c>
      <c r="J558">
        <f t="shared" si="582"/>
        <v>0</v>
      </c>
      <c r="K558">
        <f t="shared" si="582"/>
        <v>0</v>
      </c>
      <c r="L558">
        <f t="shared" si="582"/>
        <v>0</v>
      </c>
      <c r="M558">
        <f t="shared" si="582"/>
        <v>0</v>
      </c>
      <c r="N558">
        <f t="shared" si="582"/>
        <v>0</v>
      </c>
      <c r="O558">
        <f t="shared" si="539"/>
        <v>1</v>
      </c>
      <c r="P558">
        <f t="shared" si="540"/>
        <v>9</v>
      </c>
      <c r="Q558" t="str">
        <f>VLOOKUP(P558,'OEM Prefixes'!$A$1:$B$10,2,FALSE)</f>
        <v>Wave Electronics, Inc.</v>
      </c>
    </row>
    <row r="559" spans="1:17" ht="27" thickBot="1" x14ac:dyDescent="0.3">
      <c r="A559" s="4" t="s">
        <v>4</v>
      </c>
      <c r="B559" s="21">
        <f t="shared" si="537"/>
        <v>1</v>
      </c>
      <c r="C559" s="5">
        <v>99.19</v>
      </c>
      <c r="D559" s="6">
        <v>5135</v>
      </c>
      <c r="E559">
        <f t="shared" ref="E559:N559" si="583">IF($C559&gt;=D$1,IF($C559&lt;E$1,1,0),0)</f>
        <v>0</v>
      </c>
      <c r="F559">
        <f t="shared" si="583"/>
        <v>0</v>
      </c>
      <c r="G559">
        <f t="shared" si="583"/>
        <v>0</v>
      </c>
      <c r="H559">
        <f t="shared" si="583"/>
        <v>0</v>
      </c>
      <c r="I559">
        <f t="shared" si="583"/>
        <v>1</v>
      </c>
      <c r="J559">
        <f t="shared" si="583"/>
        <v>0</v>
      </c>
      <c r="K559">
        <f t="shared" si="583"/>
        <v>0</v>
      </c>
      <c r="L559">
        <f t="shared" si="583"/>
        <v>0</v>
      </c>
      <c r="M559">
        <f t="shared" si="583"/>
        <v>0</v>
      </c>
      <c r="N559">
        <f t="shared" si="583"/>
        <v>0</v>
      </c>
      <c r="O559">
        <f t="shared" si="539"/>
        <v>1</v>
      </c>
      <c r="P559">
        <f t="shared" si="540"/>
        <v>5</v>
      </c>
      <c r="Q559" t="str">
        <f>VLOOKUP(P559,'OEM Prefixes'!$A$1:$B$10,2,FALSE)</f>
        <v>Trilobyte Resistor Company</v>
      </c>
    </row>
    <row r="560" spans="1:17" ht="27" thickBot="1" x14ac:dyDescent="0.3">
      <c r="A560" s="4" t="s">
        <v>5</v>
      </c>
      <c r="B560" s="21">
        <f t="shared" si="537"/>
        <v>0</v>
      </c>
      <c r="C560" s="5">
        <v>99.927999999999997</v>
      </c>
      <c r="D560" s="6">
        <v>2432</v>
      </c>
      <c r="E560">
        <f t="shared" ref="E560:N560" si="584">IF($C560&gt;=D$1,IF($C560&lt;E$1,1,0),0)</f>
        <v>0</v>
      </c>
      <c r="F560">
        <f t="shared" si="584"/>
        <v>0</v>
      </c>
      <c r="G560">
        <f t="shared" si="584"/>
        <v>0</v>
      </c>
      <c r="H560">
        <f t="shared" si="584"/>
        <v>0</v>
      </c>
      <c r="I560">
        <f t="shared" si="584"/>
        <v>1</v>
      </c>
      <c r="J560">
        <f t="shared" si="584"/>
        <v>0</v>
      </c>
      <c r="K560">
        <f t="shared" si="584"/>
        <v>0</v>
      </c>
      <c r="L560">
        <f t="shared" si="584"/>
        <v>0</v>
      </c>
      <c r="M560">
        <f t="shared" si="584"/>
        <v>0</v>
      </c>
      <c r="N560">
        <f t="shared" si="584"/>
        <v>0</v>
      </c>
      <c r="O560">
        <f t="shared" si="539"/>
        <v>1</v>
      </c>
      <c r="P560">
        <f t="shared" si="540"/>
        <v>2</v>
      </c>
      <c r="Q560" t="str">
        <f>VLOOKUP(P560,'OEM Prefixes'!$A$1:$B$10,2,FALSE)</f>
        <v>PE Electronics, Inc.</v>
      </c>
    </row>
    <row r="561" spans="1:17" ht="27" thickBot="1" x14ac:dyDescent="0.3">
      <c r="A561" s="4" t="s">
        <v>4</v>
      </c>
      <c r="B561" s="21">
        <f t="shared" si="537"/>
        <v>1</v>
      </c>
      <c r="C561" s="5">
        <v>100.1225</v>
      </c>
      <c r="D561" s="6">
        <v>6410</v>
      </c>
      <c r="E561">
        <f t="shared" ref="E561:N561" si="585">IF($C561&gt;=D$1,IF($C561&lt;E$1,1,0),0)</f>
        <v>0</v>
      </c>
      <c r="F561">
        <f t="shared" si="585"/>
        <v>0</v>
      </c>
      <c r="G561">
        <f t="shared" si="585"/>
        <v>0</v>
      </c>
      <c r="H561">
        <f t="shared" si="585"/>
        <v>0</v>
      </c>
      <c r="I561">
        <f t="shared" si="585"/>
        <v>0</v>
      </c>
      <c r="J561">
        <f t="shared" si="585"/>
        <v>1</v>
      </c>
      <c r="K561">
        <f t="shared" si="585"/>
        <v>0</v>
      </c>
      <c r="L561">
        <f t="shared" si="585"/>
        <v>0</v>
      </c>
      <c r="M561">
        <f t="shared" si="585"/>
        <v>0</v>
      </c>
      <c r="N561">
        <f t="shared" si="585"/>
        <v>0</v>
      </c>
      <c r="O561">
        <f t="shared" si="539"/>
        <v>1</v>
      </c>
      <c r="P561">
        <f t="shared" si="540"/>
        <v>6</v>
      </c>
      <c r="Q561" t="str">
        <f>VLOOKUP(P561,'OEM Prefixes'!$A$1:$B$10,2,FALSE)</f>
        <v>Tanks and Trains Electric Company</v>
      </c>
    </row>
    <row r="562" spans="1:17" ht="27" thickBot="1" x14ac:dyDescent="0.3">
      <c r="A562" s="4" t="s">
        <v>4</v>
      </c>
      <c r="B562" s="21">
        <f t="shared" si="537"/>
        <v>1</v>
      </c>
      <c r="C562" s="5">
        <v>100.0004</v>
      </c>
      <c r="D562" s="6">
        <v>8391</v>
      </c>
      <c r="E562">
        <f t="shared" ref="E562:N562" si="586">IF($C562&gt;=D$1,IF($C562&lt;E$1,1,0),0)</f>
        <v>0</v>
      </c>
      <c r="F562">
        <f t="shared" si="586"/>
        <v>0</v>
      </c>
      <c r="G562">
        <f t="shared" si="586"/>
        <v>0</v>
      </c>
      <c r="H562">
        <f t="shared" si="586"/>
        <v>0</v>
      </c>
      <c r="I562">
        <f t="shared" si="586"/>
        <v>0</v>
      </c>
      <c r="J562">
        <f t="shared" si="586"/>
        <v>1</v>
      </c>
      <c r="K562">
        <f t="shared" si="586"/>
        <v>0</v>
      </c>
      <c r="L562">
        <f t="shared" si="586"/>
        <v>0</v>
      </c>
      <c r="M562">
        <f t="shared" si="586"/>
        <v>0</v>
      </c>
      <c r="N562">
        <f t="shared" si="586"/>
        <v>0</v>
      </c>
      <c r="O562">
        <f t="shared" si="539"/>
        <v>1</v>
      </c>
      <c r="P562">
        <f t="shared" si="540"/>
        <v>8</v>
      </c>
      <c r="Q562" t="str">
        <f>VLOOKUP(P562,'OEM Prefixes'!$A$1:$B$10,2,FALSE)</f>
        <v>PE Electronics, Inc.</v>
      </c>
    </row>
    <row r="563" spans="1:17" ht="27" thickBot="1" x14ac:dyDescent="0.3">
      <c r="A563" s="4" t="s">
        <v>4</v>
      </c>
      <c r="B563" s="21">
        <f t="shared" si="537"/>
        <v>1</v>
      </c>
      <c r="C563" s="5">
        <v>100</v>
      </c>
      <c r="D563" s="6">
        <v>5819</v>
      </c>
      <c r="E563">
        <f t="shared" ref="E563:N563" si="587">IF($C563&gt;=D$1,IF($C563&lt;E$1,1,0),0)</f>
        <v>0</v>
      </c>
      <c r="F563">
        <f t="shared" si="587"/>
        <v>0</v>
      </c>
      <c r="G563">
        <f t="shared" si="587"/>
        <v>0</v>
      </c>
      <c r="H563">
        <f t="shared" si="587"/>
        <v>0</v>
      </c>
      <c r="I563">
        <f t="shared" si="587"/>
        <v>0</v>
      </c>
      <c r="J563">
        <f t="shared" si="587"/>
        <v>1</v>
      </c>
      <c r="K563">
        <f t="shared" si="587"/>
        <v>0</v>
      </c>
      <c r="L563">
        <f t="shared" si="587"/>
        <v>0</v>
      </c>
      <c r="M563">
        <f t="shared" si="587"/>
        <v>0</v>
      </c>
      <c r="N563">
        <f t="shared" si="587"/>
        <v>0</v>
      </c>
      <c r="O563">
        <f t="shared" si="539"/>
        <v>1</v>
      </c>
      <c r="P563">
        <f t="shared" si="540"/>
        <v>5</v>
      </c>
      <c r="Q563" t="str">
        <f>VLOOKUP(P563,'OEM Prefixes'!$A$1:$B$10,2,FALSE)</f>
        <v>Trilobyte Resistor Company</v>
      </c>
    </row>
    <row r="564" spans="1:17" ht="27" thickBot="1" x14ac:dyDescent="0.3">
      <c r="A564" s="4" t="s">
        <v>3</v>
      </c>
      <c r="B564" s="21">
        <f t="shared" si="537"/>
        <v>0</v>
      </c>
      <c r="C564" s="5">
        <v>99.740799999999993</v>
      </c>
      <c r="D564" s="6">
        <v>1476</v>
      </c>
      <c r="E564">
        <f t="shared" ref="E564:N564" si="588">IF($C564&gt;=D$1,IF($C564&lt;E$1,1,0),0)</f>
        <v>0</v>
      </c>
      <c r="F564">
        <f t="shared" si="588"/>
        <v>0</v>
      </c>
      <c r="G564">
        <f t="shared" si="588"/>
        <v>0</v>
      </c>
      <c r="H564">
        <f t="shared" si="588"/>
        <v>0</v>
      </c>
      <c r="I564">
        <f t="shared" si="588"/>
        <v>1</v>
      </c>
      <c r="J564">
        <f t="shared" si="588"/>
        <v>0</v>
      </c>
      <c r="K564">
        <f t="shared" si="588"/>
        <v>0</v>
      </c>
      <c r="L564">
        <f t="shared" si="588"/>
        <v>0</v>
      </c>
      <c r="M564">
        <f t="shared" si="588"/>
        <v>0</v>
      </c>
      <c r="N564">
        <f t="shared" si="588"/>
        <v>0</v>
      </c>
      <c r="O564">
        <f t="shared" si="539"/>
        <v>1</v>
      </c>
      <c r="P564">
        <f t="shared" si="540"/>
        <v>1</v>
      </c>
      <c r="Q564" t="str">
        <f>VLOOKUP(P564,'OEM Prefixes'!$A$1:$B$10,2,FALSE)</f>
        <v>Trilobyte Resistor Company</v>
      </c>
    </row>
    <row r="565" spans="1:17" ht="27" thickBot="1" x14ac:dyDescent="0.3">
      <c r="A565" s="4" t="s">
        <v>5</v>
      </c>
      <c r="B565" s="21">
        <f t="shared" si="537"/>
        <v>0</v>
      </c>
      <c r="C565" s="5">
        <v>95</v>
      </c>
      <c r="D565" s="6">
        <v>8635</v>
      </c>
      <c r="E565">
        <f t="shared" ref="E565:N565" si="589">IF($C565&gt;=D$1,IF($C565&lt;E$1,1,0),0)</f>
        <v>1</v>
      </c>
      <c r="F565">
        <f t="shared" si="589"/>
        <v>0</v>
      </c>
      <c r="G565">
        <f t="shared" si="589"/>
        <v>0</v>
      </c>
      <c r="H565">
        <f t="shared" si="589"/>
        <v>0</v>
      </c>
      <c r="I565">
        <f t="shared" si="589"/>
        <v>0</v>
      </c>
      <c r="J565">
        <f t="shared" si="589"/>
        <v>0</v>
      </c>
      <c r="K565">
        <f t="shared" si="589"/>
        <v>0</v>
      </c>
      <c r="L565">
        <f t="shared" si="589"/>
        <v>0</v>
      </c>
      <c r="M565">
        <f t="shared" si="589"/>
        <v>0</v>
      </c>
      <c r="N565">
        <f t="shared" si="589"/>
        <v>0</v>
      </c>
      <c r="O565">
        <f t="shared" si="539"/>
        <v>1</v>
      </c>
      <c r="P565">
        <f t="shared" si="540"/>
        <v>8</v>
      </c>
      <c r="Q565" t="str">
        <f>VLOOKUP(P565,'OEM Prefixes'!$A$1:$B$10,2,FALSE)</f>
        <v>PE Electronics, Inc.</v>
      </c>
    </row>
    <row r="566" spans="1:17" ht="27" thickBot="1" x14ac:dyDescent="0.3">
      <c r="A566" s="4" t="s">
        <v>3</v>
      </c>
      <c r="B566" s="21">
        <f t="shared" si="537"/>
        <v>0</v>
      </c>
      <c r="C566" s="5">
        <v>101.9602</v>
      </c>
      <c r="D566" s="6">
        <v>5543</v>
      </c>
      <c r="E566">
        <f t="shared" ref="E566:N566" si="590">IF($C566&gt;=D$1,IF($C566&lt;E$1,1,0),0)</f>
        <v>0</v>
      </c>
      <c r="F566">
        <f t="shared" si="590"/>
        <v>0</v>
      </c>
      <c r="G566">
        <f t="shared" si="590"/>
        <v>0</v>
      </c>
      <c r="H566">
        <f t="shared" si="590"/>
        <v>0</v>
      </c>
      <c r="I566">
        <f t="shared" si="590"/>
        <v>0</v>
      </c>
      <c r="J566">
        <f t="shared" si="590"/>
        <v>0</v>
      </c>
      <c r="K566">
        <f t="shared" si="590"/>
        <v>1</v>
      </c>
      <c r="L566">
        <f t="shared" si="590"/>
        <v>0</v>
      </c>
      <c r="M566">
        <f t="shared" si="590"/>
        <v>0</v>
      </c>
      <c r="N566">
        <f t="shared" si="590"/>
        <v>0</v>
      </c>
      <c r="O566">
        <f t="shared" si="539"/>
        <v>1</v>
      </c>
      <c r="P566">
        <f t="shared" si="540"/>
        <v>5</v>
      </c>
      <c r="Q566" t="str">
        <f>VLOOKUP(P566,'OEM Prefixes'!$A$1:$B$10,2,FALSE)</f>
        <v>Trilobyte Resistor Company</v>
      </c>
    </row>
    <row r="567" spans="1:17" ht="27" thickBot="1" x14ac:dyDescent="0.3">
      <c r="A567" s="4" t="s">
        <v>5</v>
      </c>
      <c r="B567" s="21">
        <f t="shared" si="537"/>
        <v>0</v>
      </c>
      <c r="C567" s="5">
        <v>100.648</v>
      </c>
      <c r="D567" s="6">
        <v>8918</v>
      </c>
      <c r="E567">
        <f t="shared" ref="E567:N567" si="591">IF($C567&gt;=D$1,IF($C567&lt;E$1,1,0),0)</f>
        <v>0</v>
      </c>
      <c r="F567">
        <f t="shared" si="591"/>
        <v>0</v>
      </c>
      <c r="G567">
        <f t="shared" si="591"/>
        <v>0</v>
      </c>
      <c r="H567">
        <f t="shared" si="591"/>
        <v>0</v>
      </c>
      <c r="I567">
        <f t="shared" si="591"/>
        <v>0</v>
      </c>
      <c r="J567">
        <f t="shared" si="591"/>
        <v>1</v>
      </c>
      <c r="K567">
        <f t="shared" si="591"/>
        <v>0</v>
      </c>
      <c r="L567">
        <f t="shared" si="591"/>
        <v>0</v>
      </c>
      <c r="M567">
        <f t="shared" si="591"/>
        <v>0</v>
      </c>
      <c r="N567">
        <f t="shared" si="591"/>
        <v>0</v>
      </c>
      <c r="O567">
        <f t="shared" si="539"/>
        <v>1</v>
      </c>
      <c r="P567">
        <f t="shared" si="540"/>
        <v>8</v>
      </c>
      <c r="Q567" t="str">
        <f>VLOOKUP(P567,'OEM Prefixes'!$A$1:$B$10,2,FALSE)</f>
        <v>PE Electronics, Inc.</v>
      </c>
    </row>
    <row r="568" spans="1:17" ht="27" thickBot="1" x14ac:dyDescent="0.3">
      <c r="A568" s="4" t="s">
        <v>5</v>
      </c>
      <c r="B568" s="21">
        <f t="shared" si="537"/>
        <v>0</v>
      </c>
      <c r="C568" s="5">
        <v>98.941999999999993</v>
      </c>
      <c r="D568" s="6">
        <v>7076</v>
      </c>
      <c r="E568">
        <f t="shared" ref="E568:N568" si="592">IF($C568&gt;=D$1,IF($C568&lt;E$1,1,0),0)</f>
        <v>0</v>
      </c>
      <c r="F568">
        <f t="shared" si="592"/>
        <v>0</v>
      </c>
      <c r="G568">
        <f t="shared" si="592"/>
        <v>0</v>
      </c>
      <c r="H568">
        <f t="shared" si="592"/>
        <v>1</v>
      </c>
      <c r="I568">
        <f t="shared" si="592"/>
        <v>0</v>
      </c>
      <c r="J568">
        <f t="shared" si="592"/>
        <v>0</v>
      </c>
      <c r="K568">
        <f t="shared" si="592"/>
        <v>0</v>
      </c>
      <c r="L568">
        <f t="shared" si="592"/>
        <v>0</v>
      </c>
      <c r="M568">
        <f t="shared" si="592"/>
        <v>0</v>
      </c>
      <c r="N568">
        <f t="shared" si="592"/>
        <v>0</v>
      </c>
      <c r="O568">
        <f t="shared" si="539"/>
        <v>1</v>
      </c>
      <c r="P568">
        <f t="shared" si="540"/>
        <v>7</v>
      </c>
      <c r="Q568" t="str">
        <f>VLOOKUP(P568,'OEM Prefixes'!$A$1:$B$10,2,FALSE)</f>
        <v>PE Electronics, Inc.</v>
      </c>
    </row>
    <row r="569" spans="1:17" ht="27" thickBot="1" x14ac:dyDescent="0.3">
      <c r="A569" s="4" t="s">
        <v>5</v>
      </c>
      <c r="B569" s="21">
        <f t="shared" si="537"/>
        <v>0</v>
      </c>
      <c r="C569" s="5">
        <v>95.099500000000006</v>
      </c>
      <c r="D569" s="6">
        <v>2794</v>
      </c>
      <c r="E569">
        <f t="shared" ref="E569:N569" si="593">IF($C569&gt;=D$1,IF($C569&lt;E$1,1,0),0)</f>
        <v>1</v>
      </c>
      <c r="F569">
        <f t="shared" si="593"/>
        <v>0</v>
      </c>
      <c r="G569">
        <f t="shared" si="593"/>
        <v>0</v>
      </c>
      <c r="H569">
        <f t="shared" si="593"/>
        <v>0</v>
      </c>
      <c r="I569">
        <f t="shared" si="593"/>
        <v>0</v>
      </c>
      <c r="J569">
        <f t="shared" si="593"/>
        <v>0</v>
      </c>
      <c r="K569">
        <f t="shared" si="593"/>
        <v>0</v>
      </c>
      <c r="L569">
        <f t="shared" si="593"/>
        <v>0</v>
      </c>
      <c r="M569">
        <f t="shared" si="593"/>
        <v>0</v>
      </c>
      <c r="N569">
        <f t="shared" si="593"/>
        <v>0</v>
      </c>
      <c r="O569">
        <f t="shared" si="539"/>
        <v>1</v>
      </c>
      <c r="P569">
        <f t="shared" si="540"/>
        <v>2</v>
      </c>
      <c r="Q569" t="str">
        <f>VLOOKUP(P569,'OEM Prefixes'!$A$1:$B$10,2,FALSE)</f>
        <v>PE Electronics, Inc.</v>
      </c>
    </row>
    <row r="570" spans="1:17" ht="27" thickBot="1" x14ac:dyDescent="0.3">
      <c r="A570" s="4" t="s">
        <v>4</v>
      </c>
      <c r="B570" s="21">
        <f t="shared" si="537"/>
        <v>1</v>
      </c>
      <c r="C570" s="5">
        <v>99.343900000000005</v>
      </c>
      <c r="D570" s="6">
        <v>8754</v>
      </c>
      <c r="E570">
        <f t="shared" ref="E570:N570" si="594">IF($C570&gt;=D$1,IF($C570&lt;E$1,1,0),0)</f>
        <v>0</v>
      </c>
      <c r="F570">
        <f t="shared" si="594"/>
        <v>0</v>
      </c>
      <c r="G570">
        <f t="shared" si="594"/>
        <v>0</v>
      </c>
      <c r="H570">
        <f t="shared" si="594"/>
        <v>0</v>
      </c>
      <c r="I570">
        <f t="shared" si="594"/>
        <v>1</v>
      </c>
      <c r="J570">
        <f t="shared" si="594"/>
        <v>0</v>
      </c>
      <c r="K570">
        <f t="shared" si="594"/>
        <v>0</v>
      </c>
      <c r="L570">
        <f t="shared" si="594"/>
        <v>0</v>
      </c>
      <c r="M570">
        <f t="shared" si="594"/>
        <v>0</v>
      </c>
      <c r="N570">
        <f t="shared" si="594"/>
        <v>0</v>
      </c>
      <c r="O570">
        <f t="shared" si="539"/>
        <v>1</v>
      </c>
      <c r="P570">
        <f t="shared" si="540"/>
        <v>8</v>
      </c>
      <c r="Q570" t="str">
        <f>VLOOKUP(P570,'OEM Prefixes'!$A$1:$B$10,2,FALSE)</f>
        <v>PE Electronics, Inc.</v>
      </c>
    </row>
    <row r="571" spans="1:17" ht="27" thickBot="1" x14ac:dyDescent="0.3">
      <c r="A571" s="4" t="s">
        <v>5</v>
      </c>
      <c r="B571" s="21">
        <f t="shared" si="537"/>
        <v>0</v>
      </c>
      <c r="C571" s="5">
        <v>100.0125</v>
      </c>
      <c r="D571" s="6">
        <v>7768</v>
      </c>
      <c r="E571">
        <f t="shared" ref="E571:N571" si="595">IF($C571&gt;=D$1,IF($C571&lt;E$1,1,0),0)</f>
        <v>0</v>
      </c>
      <c r="F571">
        <f t="shared" si="595"/>
        <v>0</v>
      </c>
      <c r="G571">
        <f t="shared" si="595"/>
        <v>0</v>
      </c>
      <c r="H571">
        <f t="shared" si="595"/>
        <v>0</v>
      </c>
      <c r="I571">
        <f t="shared" si="595"/>
        <v>0</v>
      </c>
      <c r="J571">
        <f t="shared" si="595"/>
        <v>1</v>
      </c>
      <c r="K571">
        <f t="shared" si="595"/>
        <v>0</v>
      </c>
      <c r="L571">
        <f t="shared" si="595"/>
        <v>0</v>
      </c>
      <c r="M571">
        <f t="shared" si="595"/>
        <v>0</v>
      </c>
      <c r="N571">
        <f t="shared" si="595"/>
        <v>0</v>
      </c>
      <c r="O571">
        <f t="shared" si="539"/>
        <v>1</v>
      </c>
      <c r="P571">
        <f t="shared" si="540"/>
        <v>7</v>
      </c>
      <c r="Q571" t="str">
        <f>VLOOKUP(P571,'OEM Prefixes'!$A$1:$B$10,2,FALSE)</f>
        <v>PE Electronics, Inc.</v>
      </c>
    </row>
    <row r="572" spans="1:17" ht="27" thickBot="1" x14ac:dyDescent="0.3">
      <c r="A572" s="4" t="s">
        <v>3</v>
      </c>
      <c r="B572" s="21">
        <f t="shared" si="537"/>
        <v>0</v>
      </c>
      <c r="C572" s="5">
        <v>100.0098</v>
      </c>
      <c r="D572" s="6">
        <v>8313</v>
      </c>
      <c r="E572">
        <f t="shared" ref="E572:N572" si="596">IF($C572&gt;=D$1,IF($C572&lt;E$1,1,0),0)</f>
        <v>0</v>
      </c>
      <c r="F572">
        <f t="shared" si="596"/>
        <v>0</v>
      </c>
      <c r="G572">
        <f t="shared" si="596"/>
        <v>0</v>
      </c>
      <c r="H572">
        <f t="shared" si="596"/>
        <v>0</v>
      </c>
      <c r="I572">
        <f t="shared" si="596"/>
        <v>0</v>
      </c>
      <c r="J572">
        <f t="shared" si="596"/>
        <v>1</v>
      </c>
      <c r="K572">
        <f t="shared" si="596"/>
        <v>0</v>
      </c>
      <c r="L572">
        <f t="shared" si="596"/>
        <v>0</v>
      </c>
      <c r="M572">
        <f t="shared" si="596"/>
        <v>0</v>
      </c>
      <c r="N572">
        <f t="shared" si="596"/>
        <v>0</v>
      </c>
      <c r="O572">
        <f t="shared" si="539"/>
        <v>1</v>
      </c>
      <c r="P572">
        <f t="shared" si="540"/>
        <v>8</v>
      </c>
      <c r="Q572" t="str">
        <f>VLOOKUP(P572,'OEM Prefixes'!$A$1:$B$10,2,FALSE)</f>
        <v>PE Electronics, Inc.</v>
      </c>
    </row>
    <row r="573" spans="1:17" ht="27" thickBot="1" x14ac:dyDescent="0.3">
      <c r="A573" s="4" t="s">
        <v>4</v>
      </c>
      <c r="B573" s="21">
        <f t="shared" si="537"/>
        <v>1</v>
      </c>
      <c r="C573" s="5">
        <v>99.947100000000006</v>
      </c>
      <c r="D573" s="6">
        <v>8531</v>
      </c>
      <c r="E573">
        <f t="shared" ref="E573:N573" si="597">IF($C573&gt;=D$1,IF($C573&lt;E$1,1,0),0)</f>
        <v>0</v>
      </c>
      <c r="F573">
        <f t="shared" si="597"/>
        <v>0</v>
      </c>
      <c r="G573">
        <f t="shared" si="597"/>
        <v>0</v>
      </c>
      <c r="H573">
        <f t="shared" si="597"/>
        <v>0</v>
      </c>
      <c r="I573">
        <f t="shared" si="597"/>
        <v>1</v>
      </c>
      <c r="J573">
        <f t="shared" si="597"/>
        <v>0</v>
      </c>
      <c r="K573">
        <f t="shared" si="597"/>
        <v>0</v>
      </c>
      <c r="L573">
        <f t="shared" si="597"/>
        <v>0</v>
      </c>
      <c r="M573">
        <f t="shared" si="597"/>
        <v>0</v>
      </c>
      <c r="N573">
        <f t="shared" si="597"/>
        <v>0</v>
      </c>
      <c r="O573">
        <f t="shared" si="539"/>
        <v>1</v>
      </c>
      <c r="P573">
        <f t="shared" si="540"/>
        <v>8</v>
      </c>
      <c r="Q573" t="str">
        <f>VLOOKUP(P573,'OEM Prefixes'!$A$1:$B$10,2,FALSE)</f>
        <v>PE Electronics, Inc.</v>
      </c>
    </row>
    <row r="574" spans="1:17" ht="27" thickBot="1" x14ac:dyDescent="0.3">
      <c r="A574" s="4" t="s">
        <v>3</v>
      </c>
      <c r="B574" s="21">
        <f t="shared" si="537"/>
        <v>0</v>
      </c>
      <c r="C574" s="5">
        <v>101.6562</v>
      </c>
      <c r="D574" s="6">
        <v>6006</v>
      </c>
      <c r="E574">
        <f t="shared" ref="E574:N574" si="598">IF($C574&gt;=D$1,IF($C574&lt;E$1,1,0),0)</f>
        <v>0</v>
      </c>
      <c r="F574">
        <f t="shared" si="598"/>
        <v>0</v>
      </c>
      <c r="G574">
        <f t="shared" si="598"/>
        <v>0</v>
      </c>
      <c r="H574">
        <f t="shared" si="598"/>
        <v>0</v>
      </c>
      <c r="I574">
        <f t="shared" si="598"/>
        <v>0</v>
      </c>
      <c r="J574">
        <f t="shared" si="598"/>
        <v>0</v>
      </c>
      <c r="K574">
        <f t="shared" si="598"/>
        <v>1</v>
      </c>
      <c r="L574">
        <f t="shared" si="598"/>
        <v>0</v>
      </c>
      <c r="M574">
        <f t="shared" si="598"/>
        <v>0</v>
      </c>
      <c r="N574">
        <f t="shared" si="598"/>
        <v>0</v>
      </c>
      <c r="O574">
        <f t="shared" si="539"/>
        <v>1</v>
      </c>
      <c r="P574">
        <f t="shared" si="540"/>
        <v>6</v>
      </c>
      <c r="Q574" t="str">
        <f>VLOOKUP(P574,'OEM Prefixes'!$A$1:$B$10,2,FALSE)</f>
        <v>Tanks and Trains Electric Company</v>
      </c>
    </row>
    <row r="575" spans="1:17" ht="27" thickBot="1" x14ac:dyDescent="0.3">
      <c r="A575" s="4" t="s">
        <v>4</v>
      </c>
      <c r="B575" s="21">
        <f t="shared" si="537"/>
        <v>1</v>
      </c>
      <c r="C575" s="5">
        <v>99.983099999999993</v>
      </c>
      <c r="D575" s="6">
        <v>8556</v>
      </c>
      <c r="E575">
        <f t="shared" ref="E575:N575" si="599">IF($C575&gt;=D$1,IF($C575&lt;E$1,1,0),0)</f>
        <v>0</v>
      </c>
      <c r="F575">
        <f t="shared" si="599"/>
        <v>0</v>
      </c>
      <c r="G575">
        <f t="shared" si="599"/>
        <v>0</v>
      </c>
      <c r="H575">
        <f t="shared" si="599"/>
        <v>0</v>
      </c>
      <c r="I575">
        <f t="shared" si="599"/>
        <v>1</v>
      </c>
      <c r="J575">
        <f t="shared" si="599"/>
        <v>0</v>
      </c>
      <c r="K575">
        <f t="shared" si="599"/>
        <v>0</v>
      </c>
      <c r="L575">
        <f t="shared" si="599"/>
        <v>0</v>
      </c>
      <c r="M575">
        <f t="shared" si="599"/>
        <v>0</v>
      </c>
      <c r="N575">
        <f t="shared" si="599"/>
        <v>0</v>
      </c>
      <c r="O575">
        <f t="shared" si="539"/>
        <v>1</v>
      </c>
      <c r="P575">
        <f t="shared" si="540"/>
        <v>8</v>
      </c>
      <c r="Q575" t="str">
        <f>VLOOKUP(P575,'OEM Prefixes'!$A$1:$B$10,2,FALSE)</f>
        <v>PE Electronics, Inc.</v>
      </c>
    </row>
    <row r="576" spans="1:17" ht="27" thickBot="1" x14ac:dyDescent="0.3">
      <c r="A576" s="4" t="s">
        <v>4</v>
      </c>
      <c r="B576" s="21">
        <f t="shared" si="537"/>
        <v>1</v>
      </c>
      <c r="C576" s="5">
        <v>100.96040000000001</v>
      </c>
      <c r="D576" s="6">
        <v>9211</v>
      </c>
      <c r="E576">
        <f t="shared" ref="E576:N576" si="600">IF($C576&gt;=D$1,IF($C576&lt;E$1,1,0),0)</f>
        <v>0</v>
      </c>
      <c r="F576">
        <f t="shared" si="600"/>
        <v>0</v>
      </c>
      <c r="G576">
        <f t="shared" si="600"/>
        <v>0</v>
      </c>
      <c r="H576">
        <f t="shared" si="600"/>
        <v>0</v>
      </c>
      <c r="I576">
        <f t="shared" si="600"/>
        <v>0</v>
      </c>
      <c r="J576">
        <f t="shared" si="600"/>
        <v>1</v>
      </c>
      <c r="K576">
        <f t="shared" si="600"/>
        <v>0</v>
      </c>
      <c r="L576">
        <f t="shared" si="600"/>
        <v>0</v>
      </c>
      <c r="M576">
        <f t="shared" si="600"/>
        <v>0</v>
      </c>
      <c r="N576">
        <f t="shared" si="600"/>
        <v>0</v>
      </c>
      <c r="O576">
        <f t="shared" si="539"/>
        <v>1</v>
      </c>
      <c r="P576">
        <f t="shared" si="540"/>
        <v>9</v>
      </c>
      <c r="Q576" t="str">
        <f>VLOOKUP(P576,'OEM Prefixes'!$A$1:$B$10,2,FALSE)</f>
        <v>Wave Electronics, Inc.</v>
      </c>
    </row>
    <row r="577" spans="1:17" ht="27" thickBot="1" x14ac:dyDescent="0.3">
      <c r="A577" s="4" t="s">
        <v>3</v>
      </c>
      <c r="B577" s="21">
        <f t="shared" si="537"/>
        <v>0</v>
      </c>
      <c r="C577" s="5">
        <v>99.954999999999998</v>
      </c>
      <c r="D577" s="6">
        <v>1185</v>
      </c>
      <c r="E577">
        <f t="shared" ref="E577:N577" si="601">IF($C577&gt;=D$1,IF($C577&lt;E$1,1,0),0)</f>
        <v>0</v>
      </c>
      <c r="F577">
        <f t="shared" si="601"/>
        <v>0</v>
      </c>
      <c r="G577">
        <f t="shared" si="601"/>
        <v>0</v>
      </c>
      <c r="H577">
        <f t="shared" si="601"/>
        <v>0</v>
      </c>
      <c r="I577">
        <f t="shared" si="601"/>
        <v>1</v>
      </c>
      <c r="J577">
        <f t="shared" si="601"/>
        <v>0</v>
      </c>
      <c r="K577">
        <f t="shared" si="601"/>
        <v>0</v>
      </c>
      <c r="L577">
        <f t="shared" si="601"/>
        <v>0</v>
      </c>
      <c r="M577">
        <f t="shared" si="601"/>
        <v>0</v>
      </c>
      <c r="N577">
        <f t="shared" si="601"/>
        <v>0</v>
      </c>
      <c r="O577">
        <f t="shared" si="539"/>
        <v>1</v>
      </c>
      <c r="P577">
        <f t="shared" si="540"/>
        <v>1</v>
      </c>
      <c r="Q577" t="str">
        <f>VLOOKUP(P577,'OEM Prefixes'!$A$1:$B$10,2,FALSE)</f>
        <v>Trilobyte Resistor Company</v>
      </c>
    </row>
    <row r="578" spans="1:17" ht="27" thickBot="1" x14ac:dyDescent="0.3">
      <c r="A578" s="4" t="s">
        <v>5</v>
      </c>
      <c r="B578" s="21">
        <f t="shared" si="537"/>
        <v>0</v>
      </c>
      <c r="C578" s="5">
        <v>97.262</v>
      </c>
      <c r="D578" s="6">
        <v>9898</v>
      </c>
      <c r="E578">
        <f t="shared" ref="E578:N578" si="602">IF($C578&gt;=D$1,IF($C578&lt;E$1,1,0),0)</f>
        <v>0</v>
      </c>
      <c r="F578">
        <f t="shared" si="602"/>
        <v>0</v>
      </c>
      <c r="G578">
        <f t="shared" si="602"/>
        <v>1</v>
      </c>
      <c r="H578">
        <f t="shared" si="602"/>
        <v>0</v>
      </c>
      <c r="I578">
        <f t="shared" si="602"/>
        <v>0</v>
      </c>
      <c r="J578">
        <f t="shared" si="602"/>
        <v>0</v>
      </c>
      <c r="K578">
        <f t="shared" si="602"/>
        <v>0</v>
      </c>
      <c r="L578">
        <f t="shared" si="602"/>
        <v>0</v>
      </c>
      <c r="M578">
        <f t="shared" si="602"/>
        <v>0</v>
      </c>
      <c r="N578">
        <f t="shared" si="602"/>
        <v>0</v>
      </c>
      <c r="O578">
        <f t="shared" si="539"/>
        <v>1</v>
      </c>
      <c r="P578">
        <f t="shared" si="540"/>
        <v>9</v>
      </c>
      <c r="Q578" t="str">
        <f>VLOOKUP(P578,'OEM Prefixes'!$A$1:$B$10,2,FALSE)</f>
        <v>Wave Electronics, Inc.</v>
      </c>
    </row>
    <row r="579" spans="1:17" ht="27" thickBot="1" x14ac:dyDescent="0.3">
      <c r="A579" s="4" t="s">
        <v>3</v>
      </c>
      <c r="B579" s="21">
        <f t="shared" si="537"/>
        <v>0</v>
      </c>
      <c r="C579" s="5">
        <v>100.3528</v>
      </c>
      <c r="D579" s="6">
        <v>4331</v>
      </c>
      <c r="E579">
        <f t="shared" ref="E579:N579" si="603">IF($C579&gt;=D$1,IF($C579&lt;E$1,1,0),0)</f>
        <v>0</v>
      </c>
      <c r="F579">
        <f t="shared" si="603"/>
        <v>0</v>
      </c>
      <c r="G579">
        <f t="shared" si="603"/>
        <v>0</v>
      </c>
      <c r="H579">
        <f t="shared" si="603"/>
        <v>0</v>
      </c>
      <c r="I579">
        <f t="shared" si="603"/>
        <v>0</v>
      </c>
      <c r="J579">
        <f t="shared" si="603"/>
        <v>1</v>
      </c>
      <c r="K579">
        <f t="shared" si="603"/>
        <v>0</v>
      </c>
      <c r="L579">
        <f t="shared" si="603"/>
        <v>0</v>
      </c>
      <c r="M579">
        <f t="shared" si="603"/>
        <v>0</v>
      </c>
      <c r="N579">
        <f t="shared" si="603"/>
        <v>0</v>
      </c>
      <c r="O579">
        <f t="shared" si="539"/>
        <v>1</v>
      </c>
      <c r="P579">
        <f t="shared" si="540"/>
        <v>4</v>
      </c>
      <c r="Q579" t="str">
        <f>VLOOKUP(P579,'OEM Prefixes'!$A$1:$B$10,2,FALSE)</f>
        <v>Adams Electric</v>
      </c>
    </row>
    <row r="580" spans="1:17" ht="27" thickBot="1" x14ac:dyDescent="0.3">
      <c r="A580" s="4" t="s">
        <v>5</v>
      </c>
      <c r="B580" s="21">
        <f t="shared" ref="B580:B643" si="604">IF(IFERROR(SEARCH("1%",A580),0)&gt;0,1,0)</f>
        <v>0</v>
      </c>
      <c r="C580" s="5">
        <v>98.317999999999998</v>
      </c>
      <c r="D580" s="6">
        <v>5918</v>
      </c>
      <c r="E580">
        <f t="shared" ref="E580:N580" si="605">IF($C580&gt;=D$1,IF($C580&lt;E$1,1,0),0)</f>
        <v>0</v>
      </c>
      <c r="F580">
        <f t="shared" si="605"/>
        <v>0</v>
      </c>
      <c r="G580">
        <f t="shared" si="605"/>
        <v>0</v>
      </c>
      <c r="H580">
        <f t="shared" si="605"/>
        <v>1</v>
      </c>
      <c r="I580">
        <f t="shared" si="605"/>
        <v>0</v>
      </c>
      <c r="J580">
        <f t="shared" si="605"/>
        <v>0</v>
      </c>
      <c r="K580">
        <f t="shared" si="605"/>
        <v>0</v>
      </c>
      <c r="L580">
        <f t="shared" si="605"/>
        <v>0</v>
      </c>
      <c r="M580">
        <f t="shared" si="605"/>
        <v>0</v>
      </c>
      <c r="N580">
        <f t="shared" si="605"/>
        <v>0</v>
      </c>
      <c r="O580">
        <f t="shared" ref="O580:O602" si="606">SUM(E580:N580)</f>
        <v>1</v>
      </c>
      <c r="P580">
        <f t="shared" ref="P580:P602" si="607">VALUE(LEFT(D580,1))</f>
        <v>5</v>
      </c>
      <c r="Q580" t="str">
        <f>VLOOKUP(P580,'OEM Prefixes'!$A$1:$B$10,2,FALSE)</f>
        <v>Trilobyte Resistor Company</v>
      </c>
    </row>
    <row r="581" spans="1:17" ht="27" thickBot="1" x14ac:dyDescent="0.3">
      <c r="A581" s="4" t="s">
        <v>4</v>
      </c>
      <c r="B581" s="21">
        <f t="shared" si="604"/>
        <v>1</v>
      </c>
      <c r="C581" s="5">
        <v>99.951599999999999</v>
      </c>
      <c r="D581" s="6">
        <v>9881</v>
      </c>
      <c r="E581">
        <f t="shared" ref="E581:N581" si="608">IF($C581&gt;=D$1,IF($C581&lt;E$1,1,0),0)</f>
        <v>0</v>
      </c>
      <c r="F581">
        <f t="shared" si="608"/>
        <v>0</v>
      </c>
      <c r="G581">
        <f t="shared" si="608"/>
        <v>0</v>
      </c>
      <c r="H581">
        <f t="shared" si="608"/>
        <v>0</v>
      </c>
      <c r="I581">
        <f t="shared" si="608"/>
        <v>1</v>
      </c>
      <c r="J581">
        <f t="shared" si="608"/>
        <v>0</v>
      </c>
      <c r="K581">
        <f t="shared" si="608"/>
        <v>0</v>
      </c>
      <c r="L581">
        <f t="shared" si="608"/>
        <v>0</v>
      </c>
      <c r="M581">
        <f t="shared" si="608"/>
        <v>0</v>
      </c>
      <c r="N581">
        <f t="shared" si="608"/>
        <v>0</v>
      </c>
      <c r="O581">
        <f t="shared" si="606"/>
        <v>1</v>
      </c>
      <c r="P581">
        <f t="shared" si="607"/>
        <v>9</v>
      </c>
      <c r="Q581" t="str">
        <f>VLOOKUP(P581,'OEM Prefixes'!$A$1:$B$10,2,FALSE)</f>
        <v>Wave Electronics, Inc.</v>
      </c>
    </row>
    <row r="582" spans="1:17" ht="27" thickBot="1" x14ac:dyDescent="0.3">
      <c r="A582" s="4" t="s">
        <v>4</v>
      </c>
      <c r="B582" s="21">
        <f t="shared" si="604"/>
        <v>1</v>
      </c>
      <c r="C582" s="5">
        <v>99.697500000000005</v>
      </c>
      <c r="D582" s="6">
        <v>8635</v>
      </c>
      <c r="E582">
        <f t="shared" ref="E582:N582" si="609">IF($C582&gt;=D$1,IF($C582&lt;E$1,1,0),0)</f>
        <v>0</v>
      </c>
      <c r="F582">
        <f t="shared" si="609"/>
        <v>0</v>
      </c>
      <c r="G582">
        <f t="shared" si="609"/>
        <v>0</v>
      </c>
      <c r="H582">
        <f t="shared" si="609"/>
        <v>0</v>
      </c>
      <c r="I582">
        <f t="shared" si="609"/>
        <v>1</v>
      </c>
      <c r="J582">
        <f t="shared" si="609"/>
        <v>0</v>
      </c>
      <c r="K582">
        <f t="shared" si="609"/>
        <v>0</v>
      </c>
      <c r="L582">
        <f t="shared" si="609"/>
        <v>0</v>
      </c>
      <c r="M582">
        <f t="shared" si="609"/>
        <v>0</v>
      </c>
      <c r="N582">
        <f t="shared" si="609"/>
        <v>0</v>
      </c>
      <c r="O582">
        <f t="shared" si="606"/>
        <v>1</v>
      </c>
      <c r="P582">
        <f t="shared" si="607"/>
        <v>8</v>
      </c>
      <c r="Q582" t="str">
        <f>VLOOKUP(P582,'OEM Prefixes'!$A$1:$B$10,2,FALSE)</f>
        <v>PE Electronics, Inc.</v>
      </c>
    </row>
    <row r="583" spans="1:17" ht="27" thickBot="1" x14ac:dyDescent="0.3">
      <c r="A583" s="4" t="s">
        <v>3</v>
      </c>
      <c r="B583" s="21">
        <f t="shared" si="604"/>
        <v>0</v>
      </c>
      <c r="C583" s="5">
        <v>98.38</v>
      </c>
      <c r="D583" s="6">
        <v>2046</v>
      </c>
      <c r="E583">
        <f t="shared" ref="E583:N583" si="610">IF($C583&gt;=D$1,IF($C583&lt;E$1,1,0),0)</f>
        <v>0</v>
      </c>
      <c r="F583">
        <f t="shared" si="610"/>
        <v>0</v>
      </c>
      <c r="G583">
        <f t="shared" si="610"/>
        <v>0</v>
      </c>
      <c r="H583">
        <f t="shared" si="610"/>
        <v>1</v>
      </c>
      <c r="I583">
        <f t="shared" si="610"/>
        <v>0</v>
      </c>
      <c r="J583">
        <f t="shared" si="610"/>
        <v>0</v>
      </c>
      <c r="K583">
        <f t="shared" si="610"/>
        <v>0</v>
      </c>
      <c r="L583">
        <f t="shared" si="610"/>
        <v>0</v>
      </c>
      <c r="M583">
        <f t="shared" si="610"/>
        <v>0</v>
      </c>
      <c r="N583">
        <f t="shared" si="610"/>
        <v>0</v>
      </c>
      <c r="O583">
        <f t="shared" si="606"/>
        <v>1</v>
      </c>
      <c r="P583">
        <f t="shared" si="607"/>
        <v>2</v>
      </c>
      <c r="Q583" t="str">
        <f>VLOOKUP(P583,'OEM Prefixes'!$A$1:$B$10,2,FALSE)</f>
        <v>PE Electronics, Inc.</v>
      </c>
    </row>
    <row r="584" spans="1:17" ht="27" thickBot="1" x14ac:dyDescent="0.3">
      <c r="A584" s="4" t="s">
        <v>4</v>
      </c>
      <c r="B584" s="21">
        <f t="shared" si="604"/>
        <v>1</v>
      </c>
      <c r="C584" s="5">
        <v>99.603099999999998</v>
      </c>
      <c r="D584" s="6">
        <v>9863</v>
      </c>
      <c r="E584">
        <f t="shared" ref="E584:N584" si="611">IF($C584&gt;=D$1,IF($C584&lt;E$1,1,0),0)</f>
        <v>0</v>
      </c>
      <c r="F584">
        <f t="shared" si="611"/>
        <v>0</v>
      </c>
      <c r="G584">
        <f t="shared" si="611"/>
        <v>0</v>
      </c>
      <c r="H584">
        <f t="shared" si="611"/>
        <v>0</v>
      </c>
      <c r="I584">
        <f t="shared" si="611"/>
        <v>1</v>
      </c>
      <c r="J584">
        <f t="shared" si="611"/>
        <v>0</v>
      </c>
      <c r="K584">
        <f t="shared" si="611"/>
        <v>0</v>
      </c>
      <c r="L584">
        <f t="shared" si="611"/>
        <v>0</v>
      </c>
      <c r="M584">
        <f t="shared" si="611"/>
        <v>0</v>
      </c>
      <c r="N584">
        <f t="shared" si="611"/>
        <v>0</v>
      </c>
      <c r="O584">
        <f t="shared" si="606"/>
        <v>1</v>
      </c>
      <c r="P584">
        <f t="shared" si="607"/>
        <v>9</v>
      </c>
      <c r="Q584" t="str">
        <f>VLOOKUP(P584,'OEM Prefixes'!$A$1:$B$10,2,FALSE)</f>
        <v>Wave Electronics, Inc.</v>
      </c>
    </row>
    <row r="585" spans="1:17" ht="27" thickBot="1" x14ac:dyDescent="0.3">
      <c r="A585" s="4" t="s">
        <v>3</v>
      </c>
      <c r="B585" s="21">
        <f t="shared" si="604"/>
        <v>0</v>
      </c>
      <c r="C585" s="5">
        <v>99.754999999999995</v>
      </c>
      <c r="D585" s="6">
        <v>3763</v>
      </c>
      <c r="E585">
        <f t="shared" ref="E585:N585" si="612">IF($C585&gt;=D$1,IF($C585&lt;E$1,1,0),0)</f>
        <v>0</v>
      </c>
      <c r="F585">
        <f t="shared" si="612"/>
        <v>0</v>
      </c>
      <c r="G585">
        <f t="shared" si="612"/>
        <v>0</v>
      </c>
      <c r="H585">
        <f t="shared" si="612"/>
        <v>0</v>
      </c>
      <c r="I585">
        <f t="shared" si="612"/>
        <v>1</v>
      </c>
      <c r="J585">
        <f t="shared" si="612"/>
        <v>0</v>
      </c>
      <c r="K585">
        <f t="shared" si="612"/>
        <v>0</v>
      </c>
      <c r="L585">
        <f t="shared" si="612"/>
        <v>0</v>
      </c>
      <c r="M585">
        <f t="shared" si="612"/>
        <v>0</v>
      </c>
      <c r="N585">
        <f t="shared" si="612"/>
        <v>0</v>
      </c>
      <c r="O585">
        <f t="shared" si="606"/>
        <v>1</v>
      </c>
      <c r="P585">
        <f t="shared" si="607"/>
        <v>3</v>
      </c>
      <c r="Q585" t="str">
        <f>VLOOKUP(P585,'OEM Prefixes'!$A$1:$B$10,2,FALSE)</f>
        <v>PE Electronics, Inc.</v>
      </c>
    </row>
    <row r="586" spans="1:17" ht="27" thickBot="1" x14ac:dyDescent="0.3">
      <c r="A586" s="4" t="s">
        <v>3</v>
      </c>
      <c r="B586" s="21">
        <f t="shared" si="604"/>
        <v>0</v>
      </c>
      <c r="C586" s="5">
        <f ca="1">RANDBETWEEN(1,100)*0.1+200</f>
        <v>203.1</v>
      </c>
      <c r="D586" s="6">
        <v>1434</v>
      </c>
      <c r="E586">
        <f t="shared" ref="E586:N586" ca="1" si="613">IF($C586&gt;=D$1,IF($C586&lt;E$1,1,0),0)</f>
        <v>0</v>
      </c>
      <c r="F586">
        <f t="shared" ca="1" si="613"/>
        <v>0</v>
      </c>
      <c r="G586">
        <f t="shared" ca="1" si="613"/>
        <v>0</v>
      </c>
      <c r="H586">
        <f t="shared" ca="1" si="613"/>
        <v>0</v>
      </c>
      <c r="I586">
        <f t="shared" ca="1" si="613"/>
        <v>0</v>
      </c>
      <c r="J586">
        <f t="shared" ca="1" si="613"/>
        <v>0</v>
      </c>
      <c r="K586">
        <f t="shared" ca="1" si="613"/>
        <v>0</v>
      </c>
      <c r="L586">
        <f t="shared" ca="1" si="613"/>
        <v>0</v>
      </c>
      <c r="M586">
        <f t="shared" ca="1" si="613"/>
        <v>0</v>
      </c>
      <c r="N586">
        <f t="shared" ca="1" si="613"/>
        <v>0</v>
      </c>
      <c r="O586">
        <f t="shared" ca="1" si="606"/>
        <v>0</v>
      </c>
      <c r="P586">
        <f t="shared" si="607"/>
        <v>1</v>
      </c>
      <c r="Q586" t="str">
        <f>VLOOKUP(P586,'OEM Prefixes'!$A$1:$B$10,2,FALSE)</f>
        <v>Trilobyte Resistor Company</v>
      </c>
    </row>
    <row r="587" spans="1:17" ht="27" thickBot="1" x14ac:dyDescent="0.3">
      <c r="A587" s="4" t="s">
        <v>5</v>
      </c>
      <c r="B587" s="21">
        <f t="shared" si="604"/>
        <v>0</v>
      </c>
      <c r="C587" s="5">
        <f t="shared" ref="C587:C650" ca="1" si="614">RANDBETWEEN(1,100)*0.1+200</f>
        <v>207.6</v>
      </c>
      <c r="D587" s="6">
        <v>8552</v>
      </c>
      <c r="E587">
        <f t="shared" ref="E587:N587" ca="1" si="615">IF($C587&gt;=D$1,IF($C587&lt;E$1,1,0),0)</f>
        <v>0</v>
      </c>
      <c r="F587">
        <f t="shared" ca="1" si="615"/>
        <v>0</v>
      </c>
      <c r="G587">
        <f t="shared" ca="1" si="615"/>
        <v>0</v>
      </c>
      <c r="H587">
        <f t="shared" ca="1" si="615"/>
        <v>0</v>
      </c>
      <c r="I587">
        <f t="shared" ca="1" si="615"/>
        <v>0</v>
      </c>
      <c r="J587">
        <f t="shared" ca="1" si="615"/>
        <v>0</v>
      </c>
      <c r="K587">
        <f t="shared" ca="1" si="615"/>
        <v>0</v>
      </c>
      <c r="L587">
        <f t="shared" ca="1" si="615"/>
        <v>0</v>
      </c>
      <c r="M587">
        <f t="shared" ca="1" si="615"/>
        <v>0</v>
      </c>
      <c r="N587">
        <f t="shared" ca="1" si="615"/>
        <v>0</v>
      </c>
      <c r="O587">
        <f t="shared" ca="1" si="606"/>
        <v>0</v>
      </c>
      <c r="P587">
        <f t="shared" si="607"/>
        <v>8</v>
      </c>
      <c r="Q587" t="str">
        <f>VLOOKUP(P587,'OEM Prefixes'!$A$1:$B$10,2,FALSE)</f>
        <v>PE Electronics, Inc.</v>
      </c>
    </row>
    <row r="588" spans="1:17" ht="27" thickBot="1" x14ac:dyDescent="0.3">
      <c r="A588" s="4" t="s">
        <v>5</v>
      </c>
      <c r="B588" s="21">
        <f t="shared" si="604"/>
        <v>0</v>
      </c>
      <c r="C588" s="5">
        <f t="shared" ca="1" si="614"/>
        <v>207</v>
      </c>
      <c r="D588" s="6">
        <v>1613</v>
      </c>
      <c r="E588">
        <f t="shared" ref="E588:N588" ca="1" si="616">IF($C588&gt;=D$1,IF($C588&lt;E$1,1,0),0)</f>
        <v>0</v>
      </c>
      <c r="F588">
        <f t="shared" ca="1" si="616"/>
        <v>0</v>
      </c>
      <c r="G588">
        <f t="shared" ca="1" si="616"/>
        <v>0</v>
      </c>
      <c r="H588">
        <f t="shared" ca="1" si="616"/>
        <v>0</v>
      </c>
      <c r="I588">
        <f t="shared" ca="1" si="616"/>
        <v>0</v>
      </c>
      <c r="J588">
        <f t="shared" ca="1" si="616"/>
        <v>0</v>
      </c>
      <c r="K588">
        <f t="shared" ca="1" si="616"/>
        <v>0</v>
      </c>
      <c r="L588">
        <f t="shared" ca="1" si="616"/>
        <v>0</v>
      </c>
      <c r="M588">
        <f t="shared" ca="1" si="616"/>
        <v>0</v>
      </c>
      <c r="N588">
        <f t="shared" ca="1" si="616"/>
        <v>0</v>
      </c>
      <c r="O588">
        <f t="shared" ca="1" si="606"/>
        <v>0</v>
      </c>
      <c r="P588">
        <f t="shared" si="607"/>
        <v>1</v>
      </c>
      <c r="Q588" t="str">
        <f>VLOOKUP(P588,'OEM Prefixes'!$A$1:$B$10,2,FALSE)</f>
        <v>Trilobyte Resistor Company</v>
      </c>
    </row>
    <row r="589" spans="1:17" ht="27" thickBot="1" x14ac:dyDescent="0.3">
      <c r="A589" s="4" t="s">
        <v>4</v>
      </c>
      <c r="B589" s="21">
        <f t="shared" si="604"/>
        <v>1</v>
      </c>
      <c r="C589" s="5">
        <f t="shared" ca="1" si="614"/>
        <v>203.4</v>
      </c>
      <c r="D589" s="6">
        <v>3329</v>
      </c>
      <c r="E589">
        <f t="shared" ref="E589:N589" ca="1" si="617">IF($C589&gt;=D$1,IF($C589&lt;E$1,1,0),0)</f>
        <v>0</v>
      </c>
      <c r="F589">
        <f t="shared" ca="1" si="617"/>
        <v>0</v>
      </c>
      <c r="G589">
        <f t="shared" ca="1" si="617"/>
        <v>0</v>
      </c>
      <c r="H589">
        <f t="shared" ca="1" si="617"/>
        <v>0</v>
      </c>
      <c r="I589">
        <f t="shared" ca="1" si="617"/>
        <v>0</v>
      </c>
      <c r="J589">
        <f t="shared" ca="1" si="617"/>
        <v>0</v>
      </c>
      <c r="K589">
        <f t="shared" ca="1" si="617"/>
        <v>0</v>
      </c>
      <c r="L589">
        <f t="shared" ca="1" si="617"/>
        <v>0</v>
      </c>
      <c r="M589">
        <f t="shared" ca="1" si="617"/>
        <v>0</v>
      </c>
      <c r="N589">
        <f t="shared" ca="1" si="617"/>
        <v>0</v>
      </c>
      <c r="O589">
        <f t="shared" ca="1" si="606"/>
        <v>0</v>
      </c>
      <c r="P589">
        <f t="shared" si="607"/>
        <v>3</v>
      </c>
      <c r="Q589" t="str">
        <f>VLOOKUP(P589,'OEM Prefixes'!$A$1:$B$10,2,FALSE)</f>
        <v>PE Electronics, Inc.</v>
      </c>
    </row>
    <row r="590" spans="1:17" ht="27" thickBot="1" x14ac:dyDescent="0.3">
      <c r="A590" s="4" t="s">
        <v>3</v>
      </c>
      <c r="B590" s="21">
        <f t="shared" si="604"/>
        <v>0</v>
      </c>
      <c r="C590" s="5">
        <f t="shared" ca="1" si="614"/>
        <v>207.2</v>
      </c>
      <c r="D590" s="6">
        <v>4803</v>
      </c>
      <c r="E590">
        <f t="shared" ref="E590:N590" ca="1" si="618">IF($C590&gt;=D$1,IF($C590&lt;E$1,1,0),0)</f>
        <v>0</v>
      </c>
      <c r="F590">
        <f t="shared" ca="1" si="618"/>
        <v>0</v>
      </c>
      <c r="G590">
        <f t="shared" ca="1" si="618"/>
        <v>0</v>
      </c>
      <c r="H590">
        <f t="shared" ca="1" si="618"/>
        <v>0</v>
      </c>
      <c r="I590">
        <f t="shared" ca="1" si="618"/>
        <v>0</v>
      </c>
      <c r="J590">
        <f t="shared" ca="1" si="618"/>
        <v>0</v>
      </c>
      <c r="K590">
        <f t="shared" ca="1" si="618"/>
        <v>0</v>
      </c>
      <c r="L590">
        <f t="shared" ca="1" si="618"/>
        <v>0</v>
      </c>
      <c r="M590">
        <f t="shared" ca="1" si="618"/>
        <v>0</v>
      </c>
      <c r="N590">
        <f t="shared" ca="1" si="618"/>
        <v>0</v>
      </c>
      <c r="O590">
        <f t="shared" ca="1" si="606"/>
        <v>0</v>
      </c>
      <c r="P590">
        <f t="shared" si="607"/>
        <v>4</v>
      </c>
      <c r="Q590" t="str">
        <f>VLOOKUP(P590,'OEM Prefixes'!$A$1:$B$10,2,FALSE)</f>
        <v>Adams Electric</v>
      </c>
    </row>
    <row r="591" spans="1:17" ht="27" thickBot="1" x14ac:dyDescent="0.3">
      <c r="A591" s="4" t="s">
        <v>4</v>
      </c>
      <c r="B591" s="21">
        <f t="shared" si="604"/>
        <v>1</v>
      </c>
      <c r="C591" s="5">
        <f t="shared" ca="1" si="614"/>
        <v>207.1</v>
      </c>
      <c r="D591" s="6">
        <v>8514</v>
      </c>
      <c r="E591">
        <f t="shared" ref="E591:N591" ca="1" si="619">IF($C591&gt;=D$1,IF($C591&lt;E$1,1,0),0)</f>
        <v>0</v>
      </c>
      <c r="F591">
        <f t="shared" ca="1" si="619"/>
        <v>0</v>
      </c>
      <c r="G591">
        <f t="shared" ca="1" si="619"/>
        <v>0</v>
      </c>
      <c r="H591">
        <f t="shared" ca="1" si="619"/>
        <v>0</v>
      </c>
      <c r="I591">
        <f t="shared" ca="1" si="619"/>
        <v>0</v>
      </c>
      <c r="J591">
        <f t="shared" ca="1" si="619"/>
        <v>0</v>
      </c>
      <c r="K591">
        <f t="shared" ca="1" si="619"/>
        <v>0</v>
      </c>
      <c r="L591">
        <f t="shared" ca="1" si="619"/>
        <v>0</v>
      </c>
      <c r="M591">
        <f t="shared" ca="1" si="619"/>
        <v>0</v>
      </c>
      <c r="N591">
        <f t="shared" ca="1" si="619"/>
        <v>0</v>
      </c>
      <c r="O591">
        <f t="shared" ca="1" si="606"/>
        <v>0</v>
      </c>
      <c r="P591">
        <f t="shared" si="607"/>
        <v>8</v>
      </c>
      <c r="Q591" t="str">
        <f>VLOOKUP(P591,'OEM Prefixes'!$A$1:$B$10,2,FALSE)</f>
        <v>PE Electronics, Inc.</v>
      </c>
    </row>
    <row r="592" spans="1:17" ht="27" thickBot="1" x14ac:dyDescent="0.3">
      <c r="A592" s="4" t="s">
        <v>3</v>
      </c>
      <c r="B592" s="21">
        <f t="shared" si="604"/>
        <v>0</v>
      </c>
      <c r="C592" s="5">
        <f t="shared" ca="1" si="614"/>
        <v>200.2</v>
      </c>
      <c r="D592" s="6">
        <v>9869</v>
      </c>
      <c r="E592">
        <f t="shared" ref="E592:N592" ca="1" si="620">IF($C592&gt;=D$1,IF($C592&lt;E$1,1,0),0)</f>
        <v>0</v>
      </c>
      <c r="F592">
        <f t="shared" ca="1" si="620"/>
        <v>0</v>
      </c>
      <c r="G592">
        <f t="shared" ca="1" si="620"/>
        <v>0</v>
      </c>
      <c r="H592">
        <f t="shared" ca="1" si="620"/>
        <v>0</v>
      </c>
      <c r="I592">
        <f t="shared" ca="1" si="620"/>
        <v>0</v>
      </c>
      <c r="J592">
        <f t="shared" ca="1" si="620"/>
        <v>0</v>
      </c>
      <c r="K592">
        <f t="shared" ca="1" si="620"/>
        <v>0</v>
      </c>
      <c r="L592">
        <f t="shared" ca="1" si="620"/>
        <v>0</v>
      </c>
      <c r="M592">
        <f t="shared" ca="1" si="620"/>
        <v>0</v>
      </c>
      <c r="N592">
        <f t="shared" ca="1" si="620"/>
        <v>0</v>
      </c>
      <c r="O592">
        <f t="shared" ca="1" si="606"/>
        <v>0</v>
      </c>
      <c r="P592">
        <f t="shared" si="607"/>
        <v>9</v>
      </c>
      <c r="Q592" t="str">
        <f>VLOOKUP(P592,'OEM Prefixes'!$A$1:$B$10,2,FALSE)</f>
        <v>Wave Electronics, Inc.</v>
      </c>
    </row>
    <row r="593" spans="1:17" ht="27" thickBot="1" x14ac:dyDescent="0.3">
      <c r="A593" s="4" t="s">
        <v>5</v>
      </c>
      <c r="B593" s="21">
        <f t="shared" si="604"/>
        <v>0</v>
      </c>
      <c r="C593" s="5">
        <f t="shared" ca="1" si="614"/>
        <v>204.9</v>
      </c>
      <c r="D593" s="6">
        <v>5966</v>
      </c>
      <c r="E593">
        <f t="shared" ref="E593:N593" ca="1" si="621">IF($C593&gt;=D$1,IF($C593&lt;E$1,1,0),0)</f>
        <v>0</v>
      </c>
      <c r="F593">
        <f t="shared" ca="1" si="621"/>
        <v>0</v>
      </c>
      <c r="G593">
        <f t="shared" ca="1" si="621"/>
        <v>0</v>
      </c>
      <c r="H593">
        <f t="shared" ca="1" si="621"/>
        <v>0</v>
      </c>
      <c r="I593">
        <f t="shared" ca="1" si="621"/>
        <v>0</v>
      </c>
      <c r="J593">
        <f t="shared" ca="1" si="621"/>
        <v>0</v>
      </c>
      <c r="K593">
        <f t="shared" ca="1" si="621"/>
        <v>0</v>
      </c>
      <c r="L593">
        <f t="shared" ca="1" si="621"/>
        <v>0</v>
      </c>
      <c r="M593">
        <f t="shared" ca="1" si="621"/>
        <v>0</v>
      </c>
      <c r="N593">
        <f t="shared" ca="1" si="621"/>
        <v>0</v>
      </c>
      <c r="O593">
        <f t="shared" ca="1" si="606"/>
        <v>0</v>
      </c>
      <c r="P593">
        <f t="shared" si="607"/>
        <v>5</v>
      </c>
      <c r="Q593" t="str">
        <f>VLOOKUP(P593,'OEM Prefixes'!$A$1:$B$10,2,FALSE)</f>
        <v>Trilobyte Resistor Company</v>
      </c>
    </row>
    <row r="594" spans="1:17" ht="27" thickBot="1" x14ac:dyDescent="0.3">
      <c r="A594" s="4" t="s">
        <v>5</v>
      </c>
      <c r="B594" s="21">
        <f t="shared" si="604"/>
        <v>0</v>
      </c>
      <c r="C594" s="5">
        <f t="shared" ca="1" si="614"/>
        <v>200.8</v>
      </c>
      <c r="D594" s="6">
        <v>2785</v>
      </c>
      <c r="E594">
        <f t="shared" ref="E594:N594" ca="1" si="622">IF($C594&gt;=D$1,IF($C594&lt;E$1,1,0),0)</f>
        <v>0</v>
      </c>
      <c r="F594">
        <f t="shared" ca="1" si="622"/>
        <v>0</v>
      </c>
      <c r="G594">
        <f t="shared" ca="1" si="622"/>
        <v>0</v>
      </c>
      <c r="H594">
        <f t="shared" ca="1" si="622"/>
        <v>0</v>
      </c>
      <c r="I594">
        <f t="shared" ca="1" si="622"/>
        <v>0</v>
      </c>
      <c r="J594">
        <f t="shared" ca="1" si="622"/>
        <v>0</v>
      </c>
      <c r="K594">
        <f t="shared" ca="1" si="622"/>
        <v>0</v>
      </c>
      <c r="L594">
        <f t="shared" ca="1" si="622"/>
        <v>0</v>
      </c>
      <c r="M594">
        <f t="shared" ca="1" si="622"/>
        <v>0</v>
      </c>
      <c r="N594">
        <f t="shared" ca="1" si="622"/>
        <v>0</v>
      </c>
      <c r="O594">
        <f t="shared" ca="1" si="606"/>
        <v>0</v>
      </c>
      <c r="P594">
        <f t="shared" si="607"/>
        <v>2</v>
      </c>
      <c r="Q594" t="str">
        <f>VLOOKUP(P594,'OEM Prefixes'!$A$1:$B$10,2,FALSE)</f>
        <v>PE Electronics, Inc.</v>
      </c>
    </row>
    <row r="595" spans="1:17" ht="27" thickBot="1" x14ac:dyDescent="0.3">
      <c r="A595" s="4" t="s">
        <v>3</v>
      </c>
      <c r="B595" s="21">
        <f t="shared" si="604"/>
        <v>0</v>
      </c>
      <c r="C595" s="5">
        <f t="shared" ca="1" si="614"/>
        <v>200.9</v>
      </c>
      <c r="D595" s="6">
        <v>1088</v>
      </c>
      <c r="E595">
        <f t="shared" ref="E595:N595" ca="1" si="623">IF($C595&gt;=D$1,IF($C595&lt;E$1,1,0),0)</f>
        <v>0</v>
      </c>
      <c r="F595">
        <f t="shared" ca="1" si="623"/>
        <v>0</v>
      </c>
      <c r="G595">
        <f t="shared" ca="1" si="623"/>
        <v>0</v>
      </c>
      <c r="H595">
        <f t="shared" ca="1" si="623"/>
        <v>0</v>
      </c>
      <c r="I595">
        <f t="shared" ca="1" si="623"/>
        <v>0</v>
      </c>
      <c r="J595">
        <f t="shared" ca="1" si="623"/>
        <v>0</v>
      </c>
      <c r="K595">
        <f t="shared" ca="1" si="623"/>
        <v>0</v>
      </c>
      <c r="L595">
        <f t="shared" ca="1" si="623"/>
        <v>0</v>
      </c>
      <c r="M595">
        <f t="shared" ca="1" si="623"/>
        <v>0</v>
      </c>
      <c r="N595">
        <f t="shared" ca="1" si="623"/>
        <v>0</v>
      </c>
      <c r="O595">
        <f t="shared" ca="1" si="606"/>
        <v>0</v>
      </c>
      <c r="P595">
        <f t="shared" si="607"/>
        <v>1</v>
      </c>
      <c r="Q595" t="str">
        <f>VLOOKUP(P595,'OEM Prefixes'!$A$1:$B$10,2,FALSE)</f>
        <v>Trilobyte Resistor Company</v>
      </c>
    </row>
    <row r="596" spans="1:17" ht="27" thickBot="1" x14ac:dyDescent="0.3">
      <c r="A596" s="4" t="s">
        <v>3</v>
      </c>
      <c r="B596" s="21">
        <f t="shared" si="604"/>
        <v>0</v>
      </c>
      <c r="C596" s="5">
        <f t="shared" ca="1" si="614"/>
        <v>209</v>
      </c>
      <c r="D596" s="6">
        <v>2534</v>
      </c>
      <c r="E596">
        <f t="shared" ref="E596:N596" ca="1" si="624">IF($C596&gt;=D$1,IF($C596&lt;E$1,1,0),0)</f>
        <v>0</v>
      </c>
      <c r="F596">
        <f t="shared" ca="1" si="624"/>
        <v>0</v>
      </c>
      <c r="G596">
        <f t="shared" ca="1" si="624"/>
        <v>0</v>
      </c>
      <c r="H596">
        <f t="shared" ca="1" si="624"/>
        <v>0</v>
      </c>
      <c r="I596">
        <f t="shared" ca="1" si="624"/>
        <v>0</v>
      </c>
      <c r="J596">
        <f t="shared" ca="1" si="624"/>
        <v>0</v>
      </c>
      <c r="K596">
        <f t="shared" ca="1" si="624"/>
        <v>0</v>
      </c>
      <c r="L596">
        <f t="shared" ca="1" si="624"/>
        <v>0</v>
      </c>
      <c r="M596">
        <f t="shared" ca="1" si="624"/>
        <v>0</v>
      </c>
      <c r="N596">
        <f t="shared" ca="1" si="624"/>
        <v>0</v>
      </c>
      <c r="O596">
        <f t="shared" ca="1" si="606"/>
        <v>0</v>
      </c>
      <c r="P596">
        <f t="shared" si="607"/>
        <v>2</v>
      </c>
      <c r="Q596" t="str">
        <f>VLOOKUP(P596,'OEM Prefixes'!$A$1:$B$10,2,FALSE)</f>
        <v>PE Electronics, Inc.</v>
      </c>
    </row>
    <row r="597" spans="1:17" ht="27" thickBot="1" x14ac:dyDescent="0.3">
      <c r="A597" s="4" t="s">
        <v>4</v>
      </c>
      <c r="B597" s="21">
        <f t="shared" si="604"/>
        <v>1</v>
      </c>
      <c r="C597" s="5">
        <f t="shared" ca="1" si="614"/>
        <v>200.8</v>
      </c>
      <c r="D597" s="6">
        <v>1985</v>
      </c>
      <c r="E597">
        <f t="shared" ref="E597:N597" ca="1" si="625">IF($C597&gt;=D$1,IF($C597&lt;E$1,1,0),0)</f>
        <v>0</v>
      </c>
      <c r="F597">
        <f t="shared" ca="1" si="625"/>
        <v>0</v>
      </c>
      <c r="G597">
        <f t="shared" ca="1" si="625"/>
        <v>0</v>
      </c>
      <c r="H597">
        <f t="shared" ca="1" si="625"/>
        <v>0</v>
      </c>
      <c r="I597">
        <f t="shared" ca="1" si="625"/>
        <v>0</v>
      </c>
      <c r="J597">
        <f t="shared" ca="1" si="625"/>
        <v>0</v>
      </c>
      <c r="K597">
        <f t="shared" ca="1" si="625"/>
        <v>0</v>
      </c>
      <c r="L597">
        <f t="shared" ca="1" si="625"/>
        <v>0</v>
      </c>
      <c r="M597">
        <f t="shared" ca="1" si="625"/>
        <v>0</v>
      </c>
      <c r="N597">
        <f t="shared" ca="1" si="625"/>
        <v>0</v>
      </c>
      <c r="O597">
        <f t="shared" ca="1" si="606"/>
        <v>0</v>
      </c>
      <c r="P597">
        <f t="shared" si="607"/>
        <v>1</v>
      </c>
      <c r="Q597" t="str">
        <f>VLOOKUP(P597,'OEM Prefixes'!$A$1:$B$10,2,FALSE)</f>
        <v>Trilobyte Resistor Company</v>
      </c>
    </row>
    <row r="598" spans="1:17" ht="27" thickBot="1" x14ac:dyDescent="0.3">
      <c r="A598" s="4" t="s">
        <v>4</v>
      </c>
      <c r="B598" s="21">
        <f t="shared" si="604"/>
        <v>1</v>
      </c>
      <c r="C598" s="5">
        <f t="shared" ca="1" si="614"/>
        <v>206.4</v>
      </c>
      <c r="D598" s="6">
        <v>4939</v>
      </c>
      <c r="E598">
        <f t="shared" ref="E598:N598" ca="1" si="626">IF($C598&gt;=D$1,IF($C598&lt;E$1,1,0),0)</f>
        <v>0</v>
      </c>
      <c r="F598">
        <f t="shared" ca="1" si="626"/>
        <v>0</v>
      </c>
      <c r="G598">
        <f t="shared" ca="1" si="626"/>
        <v>0</v>
      </c>
      <c r="H598">
        <f t="shared" ca="1" si="626"/>
        <v>0</v>
      </c>
      <c r="I598">
        <f t="shared" ca="1" si="626"/>
        <v>0</v>
      </c>
      <c r="J598">
        <f t="shared" ca="1" si="626"/>
        <v>0</v>
      </c>
      <c r="K598">
        <f t="shared" ca="1" si="626"/>
        <v>0</v>
      </c>
      <c r="L598">
        <f t="shared" ca="1" si="626"/>
        <v>0</v>
      </c>
      <c r="M598">
        <f t="shared" ca="1" si="626"/>
        <v>0</v>
      </c>
      <c r="N598">
        <f t="shared" ca="1" si="626"/>
        <v>0</v>
      </c>
      <c r="O598">
        <f t="shared" ca="1" si="606"/>
        <v>0</v>
      </c>
      <c r="P598">
        <f t="shared" si="607"/>
        <v>4</v>
      </c>
      <c r="Q598" t="str">
        <f>VLOOKUP(P598,'OEM Prefixes'!$A$1:$B$10,2,FALSE)</f>
        <v>Adams Electric</v>
      </c>
    </row>
    <row r="599" spans="1:17" ht="27" thickBot="1" x14ac:dyDescent="0.3">
      <c r="A599" s="4" t="s">
        <v>3</v>
      </c>
      <c r="B599" s="21">
        <f t="shared" si="604"/>
        <v>0</v>
      </c>
      <c r="C599" s="5">
        <f t="shared" ca="1" si="614"/>
        <v>209.2</v>
      </c>
      <c r="D599" s="6">
        <v>6330</v>
      </c>
      <c r="E599">
        <f t="shared" ref="E599:N599" ca="1" si="627">IF($C599&gt;=D$1,IF($C599&lt;E$1,1,0),0)</f>
        <v>0</v>
      </c>
      <c r="F599">
        <f t="shared" ca="1" si="627"/>
        <v>0</v>
      </c>
      <c r="G599">
        <f t="shared" ca="1" si="627"/>
        <v>0</v>
      </c>
      <c r="H599">
        <f t="shared" ca="1" si="627"/>
        <v>0</v>
      </c>
      <c r="I599">
        <f t="shared" ca="1" si="627"/>
        <v>0</v>
      </c>
      <c r="J599">
        <f t="shared" ca="1" si="627"/>
        <v>0</v>
      </c>
      <c r="K599">
        <f t="shared" ca="1" si="627"/>
        <v>0</v>
      </c>
      <c r="L599">
        <f t="shared" ca="1" si="627"/>
        <v>0</v>
      </c>
      <c r="M599">
        <f t="shared" ca="1" si="627"/>
        <v>0</v>
      </c>
      <c r="N599">
        <f t="shared" ca="1" si="627"/>
        <v>0</v>
      </c>
      <c r="O599">
        <f t="shared" ca="1" si="606"/>
        <v>0</v>
      </c>
      <c r="P599">
        <f t="shared" si="607"/>
        <v>6</v>
      </c>
      <c r="Q599" t="str">
        <f>VLOOKUP(P599,'OEM Prefixes'!$A$1:$B$10,2,FALSE)</f>
        <v>Tanks and Trains Electric Company</v>
      </c>
    </row>
    <row r="600" spans="1:17" ht="27" thickBot="1" x14ac:dyDescent="0.3">
      <c r="A600" s="4" t="s">
        <v>5</v>
      </c>
      <c r="B600" s="21">
        <f t="shared" si="604"/>
        <v>0</v>
      </c>
      <c r="C600" s="5">
        <f t="shared" ca="1" si="614"/>
        <v>203</v>
      </c>
      <c r="D600" s="6">
        <v>5752</v>
      </c>
      <c r="E600">
        <f t="shared" ref="E600:N600" ca="1" si="628">IF($C600&gt;=D$1,IF($C600&lt;E$1,1,0),0)</f>
        <v>0</v>
      </c>
      <c r="F600">
        <f t="shared" ca="1" si="628"/>
        <v>0</v>
      </c>
      <c r="G600">
        <f t="shared" ca="1" si="628"/>
        <v>0</v>
      </c>
      <c r="H600">
        <f t="shared" ca="1" si="628"/>
        <v>0</v>
      </c>
      <c r="I600">
        <f t="shared" ca="1" si="628"/>
        <v>0</v>
      </c>
      <c r="J600">
        <f t="shared" ca="1" si="628"/>
        <v>0</v>
      </c>
      <c r="K600">
        <f t="shared" ca="1" si="628"/>
        <v>0</v>
      </c>
      <c r="L600">
        <f t="shared" ca="1" si="628"/>
        <v>0</v>
      </c>
      <c r="M600">
        <f t="shared" ca="1" si="628"/>
        <v>0</v>
      </c>
      <c r="N600">
        <f t="shared" ca="1" si="628"/>
        <v>0</v>
      </c>
      <c r="O600">
        <f t="shared" ca="1" si="606"/>
        <v>0</v>
      </c>
      <c r="P600">
        <f t="shared" si="607"/>
        <v>5</v>
      </c>
      <c r="Q600" t="str">
        <f>VLOOKUP(P600,'OEM Prefixes'!$A$1:$B$10,2,FALSE)</f>
        <v>Trilobyte Resistor Company</v>
      </c>
    </row>
    <row r="601" spans="1:17" ht="27" thickBot="1" x14ac:dyDescent="0.3">
      <c r="A601" s="4" t="s">
        <v>3</v>
      </c>
      <c r="B601" s="21">
        <f t="shared" si="604"/>
        <v>0</v>
      </c>
      <c r="C601" s="5">
        <f t="shared" ca="1" si="614"/>
        <v>204</v>
      </c>
      <c r="D601" s="6">
        <v>1219</v>
      </c>
      <c r="E601">
        <f t="shared" ref="E601:N601" ca="1" si="629">IF($C601&gt;=D$1,IF($C601&lt;E$1,1,0),0)</f>
        <v>0</v>
      </c>
      <c r="F601">
        <f t="shared" ca="1" si="629"/>
        <v>0</v>
      </c>
      <c r="G601">
        <f t="shared" ca="1" si="629"/>
        <v>0</v>
      </c>
      <c r="H601">
        <f t="shared" ca="1" si="629"/>
        <v>0</v>
      </c>
      <c r="I601">
        <f t="shared" ca="1" si="629"/>
        <v>0</v>
      </c>
      <c r="J601">
        <f t="shared" ca="1" si="629"/>
        <v>0</v>
      </c>
      <c r="K601">
        <f t="shared" ca="1" si="629"/>
        <v>0</v>
      </c>
      <c r="L601">
        <f t="shared" ca="1" si="629"/>
        <v>0</v>
      </c>
      <c r="M601">
        <f t="shared" ca="1" si="629"/>
        <v>0</v>
      </c>
      <c r="N601">
        <f t="shared" ca="1" si="629"/>
        <v>0</v>
      </c>
      <c r="O601">
        <f t="shared" ca="1" si="606"/>
        <v>0</v>
      </c>
      <c r="P601">
        <f t="shared" si="607"/>
        <v>1</v>
      </c>
      <c r="Q601" t="str">
        <f>VLOOKUP(P601,'OEM Prefixes'!$A$1:$B$10,2,FALSE)</f>
        <v>Trilobyte Resistor Company</v>
      </c>
    </row>
    <row r="602" spans="1:17" ht="27" thickBot="1" x14ac:dyDescent="0.3">
      <c r="A602" s="7" t="s">
        <v>4</v>
      </c>
      <c r="B602" s="21">
        <f t="shared" si="604"/>
        <v>1</v>
      </c>
      <c r="C602" s="5">
        <f t="shared" ca="1" si="614"/>
        <v>209.7</v>
      </c>
      <c r="D602" s="8">
        <v>7103</v>
      </c>
      <c r="E602">
        <f t="shared" ref="E602:N602" ca="1" si="630">IF($C602&gt;=D$1,IF($C602&lt;E$1,1,0),0)</f>
        <v>0</v>
      </c>
      <c r="F602">
        <f t="shared" ca="1" si="630"/>
        <v>0</v>
      </c>
      <c r="G602">
        <f t="shared" ca="1" si="630"/>
        <v>0</v>
      </c>
      <c r="H602">
        <f t="shared" ca="1" si="630"/>
        <v>0</v>
      </c>
      <c r="I602">
        <f t="shared" ca="1" si="630"/>
        <v>0</v>
      </c>
      <c r="J602">
        <f t="shared" ca="1" si="630"/>
        <v>0</v>
      </c>
      <c r="K602">
        <f t="shared" ca="1" si="630"/>
        <v>0</v>
      </c>
      <c r="L602">
        <f t="shared" ca="1" si="630"/>
        <v>0</v>
      </c>
      <c r="M602">
        <f t="shared" ca="1" si="630"/>
        <v>0</v>
      </c>
      <c r="N602">
        <f t="shared" ca="1" si="630"/>
        <v>0</v>
      </c>
      <c r="O602">
        <f t="shared" ca="1" si="606"/>
        <v>0</v>
      </c>
      <c r="P602">
        <f t="shared" si="607"/>
        <v>7</v>
      </c>
      <c r="Q602" t="str">
        <f>VLOOKUP(P602,'OEM Prefixes'!$A$1:$B$10,2,FALSE)</f>
        <v>PE Electronics, Inc.</v>
      </c>
    </row>
    <row r="603" spans="1:17" ht="15.75" thickBot="1" x14ac:dyDescent="0.3">
      <c r="B603" s="21">
        <f t="shared" si="604"/>
        <v>0</v>
      </c>
      <c r="C603" s="5">
        <f t="shared" ca="1" si="614"/>
        <v>207.6</v>
      </c>
    </row>
    <row r="604" spans="1:17" ht="15.75" thickBot="1" x14ac:dyDescent="0.3">
      <c r="B604" s="21">
        <f t="shared" si="604"/>
        <v>0</v>
      </c>
      <c r="C604" s="5">
        <f t="shared" ca="1" si="614"/>
        <v>203.2</v>
      </c>
    </row>
    <row r="605" spans="1:17" ht="15.75" thickBot="1" x14ac:dyDescent="0.3">
      <c r="B605" s="21">
        <f t="shared" si="604"/>
        <v>0</v>
      </c>
      <c r="C605" s="5">
        <f t="shared" ca="1" si="614"/>
        <v>207.6</v>
      </c>
    </row>
    <row r="606" spans="1:17" ht="15.75" thickBot="1" x14ac:dyDescent="0.3">
      <c r="B606" s="21">
        <f t="shared" si="604"/>
        <v>0</v>
      </c>
      <c r="C606" s="5">
        <f t="shared" ca="1" si="614"/>
        <v>200.6</v>
      </c>
    </row>
    <row r="607" spans="1:17" ht="15.75" thickBot="1" x14ac:dyDescent="0.3">
      <c r="B607" s="21">
        <f t="shared" si="604"/>
        <v>0</v>
      </c>
      <c r="C607" s="5">
        <f t="shared" ca="1" si="614"/>
        <v>208.7</v>
      </c>
    </row>
    <row r="608" spans="1:17" ht="15.75" thickBot="1" x14ac:dyDescent="0.3">
      <c r="B608" s="21">
        <f t="shared" si="604"/>
        <v>0</v>
      </c>
      <c r="C608" s="5">
        <f t="shared" ca="1" si="614"/>
        <v>200.6</v>
      </c>
    </row>
    <row r="609" spans="2:3" ht="15.75" thickBot="1" x14ac:dyDescent="0.3">
      <c r="B609" s="21">
        <f t="shared" si="604"/>
        <v>0</v>
      </c>
      <c r="C609" s="5">
        <f t="shared" ca="1" si="614"/>
        <v>204.7</v>
      </c>
    </row>
    <row r="610" spans="2:3" ht="15.75" thickBot="1" x14ac:dyDescent="0.3">
      <c r="B610" s="21">
        <f t="shared" si="604"/>
        <v>0</v>
      </c>
      <c r="C610" s="5">
        <f t="shared" ca="1" si="614"/>
        <v>207.1</v>
      </c>
    </row>
    <row r="611" spans="2:3" ht="15.75" thickBot="1" x14ac:dyDescent="0.3">
      <c r="B611" s="21">
        <f t="shared" si="604"/>
        <v>0</v>
      </c>
      <c r="C611" s="5">
        <f t="shared" ca="1" si="614"/>
        <v>208.3</v>
      </c>
    </row>
    <row r="612" spans="2:3" ht="15.75" thickBot="1" x14ac:dyDescent="0.3">
      <c r="B612" s="21">
        <f t="shared" si="604"/>
        <v>0</v>
      </c>
      <c r="C612" s="5">
        <f t="shared" ca="1" si="614"/>
        <v>203.6</v>
      </c>
    </row>
    <row r="613" spans="2:3" ht="15.75" thickBot="1" x14ac:dyDescent="0.3">
      <c r="B613" s="21">
        <f t="shared" si="604"/>
        <v>0</v>
      </c>
      <c r="C613" s="5">
        <f t="shared" ca="1" si="614"/>
        <v>202.6</v>
      </c>
    </row>
    <row r="614" spans="2:3" ht="15.75" thickBot="1" x14ac:dyDescent="0.3">
      <c r="B614" s="21">
        <f t="shared" si="604"/>
        <v>0</v>
      </c>
      <c r="C614" s="5">
        <f t="shared" ca="1" si="614"/>
        <v>205.3</v>
      </c>
    </row>
    <row r="615" spans="2:3" ht="15.75" thickBot="1" x14ac:dyDescent="0.3">
      <c r="B615" s="21">
        <f t="shared" si="604"/>
        <v>0</v>
      </c>
      <c r="C615" s="5">
        <f t="shared" ca="1" si="614"/>
        <v>207.1</v>
      </c>
    </row>
    <row r="616" spans="2:3" ht="15.75" thickBot="1" x14ac:dyDescent="0.3">
      <c r="B616" s="21">
        <f t="shared" si="604"/>
        <v>0</v>
      </c>
      <c r="C616" s="5">
        <f t="shared" ca="1" si="614"/>
        <v>203</v>
      </c>
    </row>
    <row r="617" spans="2:3" ht="15.75" thickBot="1" x14ac:dyDescent="0.3">
      <c r="B617" s="21">
        <f t="shared" si="604"/>
        <v>0</v>
      </c>
      <c r="C617" s="5">
        <f t="shared" ca="1" si="614"/>
        <v>207.9</v>
      </c>
    </row>
    <row r="618" spans="2:3" ht="15.75" thickBot="1" x14ac:dyDescent="0.3">
      <c r="B618" s="21">
        <f t="shared" si="604"/>
        <v>0</v>
      </c>
      <c r="C618" s="5">
        <f t="shared" ca="1" si="614"/>
        <v>203.1</v>
      </c>
    </row>
    <row r="619" spans="2:3" ht="15.75" thickBot="1" x14ac:dyDescent="0.3">
      <c r="B619" s="21">
        <f t="shared" si="604"/>
        <v>0</v>
      </c>
      <c r="C619" s="5">
        <f t="shared" ca="1" si="614"/>
        <v>201.5</v>
      </c>
    </row>
    <row r="620" spans="2:3" ht="15.75" thickBot="1" x14ac:dyDescent="0.3">
      <c r="B620" s="21">
        <f t="shared" si="604"/>
        <v>0</v>
      </c>
      <c r="C620" s="5">
        <f t="shared" ca="1" si="614"/>
        <v>204.8</v>
      </c>
    </row>
    <row r="621" spans="2:3" ht="15.75" thickBot="1" x14ac:dyDescent="0.3">
      <c r="B621" s="21">
        <f t="shared" si="604"/>
        <v>0</v>
      </c>
      <c r="C621" s="5">
        <f t="shared" ca="1" si="614"/>
        <v>208.5</v>
      </c>
    </row>
    <row r="622" spans="2:3" ht="15.75" thickBot="1" x14ac:dyDescent="0.3">
      <c r="B622" s="21">
        <f t="shared" si="604"/>
        <v>0</v>
      </c>
      <c r="C622" s="5">
        <f t="shared" ca="1" si="614"/>
        <v>208.3</v>
      </c>
    </row>
    <row r="623" spans="2:3" ht="15.75" thickBot="1" x14ac:dyDescent="0.3">
      <c r="B623" s="21">
        <f t="shared" si="604"/>
        <v>0</v>
      </c>
      <c r="C623" s="5">
        <f t="shared" ca="1" si="614"/>
        <v>200.4</v>
      </c>
    </row>
    <row r="624" spans="2:3" ht="15.75" thickBot="1" x14ac:dyDescent="0.3">
      <c r="B624" s="21">
        <f t="shared" si="604"/>
        <v>0</v>
      </c>
      <c r="C624" s="5">
        <f t="shared" ca="1" si="614"/>
        <v>206.3</v>
      </c>
    </row>
    <row r="625" spans="2:3" ht="15.75" thickBot="1" x14ac:dyDescent="0.3">
      <c r="B625" s="21">
        <f t="shared" si="604"/>
        <v>0</v>
      </c>
      <c r="C625" s="5">
        <f t="shared" ca="1" si="614"/>
        <v>207.9</v>
      </c>
    </row>
    <row r="626" spans="2:3" ht="15.75" thickBot="1" x14ac:dyDescent="0.3">
      <c r="B626" s="21">
        <f t="shared" si="604"/>
        <v>0</v>
      </c>
      <c r="C626" s="5">
        <f t="shared" ca="1" si="614"/>
        <v>201.8</v>
      </c>
    </row>
    <row r="627" spans="2:3" ht="15.75" thickBot="1" x14ac:dyDescent="0.3">
      <c r="B627" s="21">
        <f t="shared" si="604"/>
        <v>0</v>
      </c>
      <c r="C627" s="5">
        <f t="shared" ca="1" si="614"/>
        <v>200.2</v>
      </c>
    </row>
    <row r="628" spans="2:3" ht="15.75" thickBot="1" x14ac:dyDescent="0.3">
      <c r="B628" s="21">
        <f t="shared" si="604"/>
        <v>0</v>
      </c>
      <c r="C628" s="5">
        <f t="shared" ca="1" si="614"/>
        <v>205.6</v>
      </c>
    </row>
    <row r="629" spans="2:3" ht="15.75" thickBot="1" x14ac:dyDescent="0.3">
      <c r="B629" s="21">
        <f t="shared" si="604"/>
        <v>0</v>
      </c>
      <c r="C629" s="5">
        <f t="shared" ca="1" si="614"/>
        <v>201.1</v>
      </c>
    </row>
    <row r="630" spans="2:3" ht="15.75" thickBot="1" x14ac:dyDescent="0.3">
      <c r="B630" s="21">
        <f t="shared" si="604"/>
        <v>0</v>
      </c>
      <c r="C630" s="5">
        <f t="shared" ca="1" si="614"/>
        <v>201.3</v>
      </c>
    </row>
    <row r="631" spans="2:3" ht="15.75" thickBot="1" x14ac:dyDescent="0.3">
      <c r="B631" s="21">
        <f t="shared" si="604"/>
        <v>0</v>
      </c>
      <c r="C631" s="5">
        <f t="shared" ca="1" si="614"/>
        <v>204.5</v>
      </c>
    </row>
    <row r="632" spans="2:3" ht="15.75" thickBot="1" x14ac:dyDescent="0.3">
      <c r="B632" s="21">
        <f t="shared" si="604"/>
        <v>0</v>
      </c>
      <c r="C632" s="5">
        <f t="shared" ca="1" si="614"/>
        <v>207.6</v>
      </c>
    </row>
    <row r="633" spans="2:3" ht="15.75" thickBot="1" x14ac:dyDescent="0.3">
      <c r="B633" s="21">
        <f t="shared" si="604"/>
        <v>0</v>
      </c>
      <c r="C633" s="5">
        <f t="shared" ca="1" si="614"/>
        <v>209.5</v>
      </c>
    </row>
    <row r="634" spans="2:3" ht="15.75" thickBot="1" x14ac:dyDescent="0.3">
      <c r="B634" s="21">
        <f t="shared" si="604"/>
        <v>0</v>
      </c>
      <c r="C634" s="5">
        <f t="shared" ca="1" si="614"/>
        <v>206.7</v>
      </c>
    </row>
    <row r="635" spans="2:3" ht="15.75" thickBot="1" x14ac:dyDescent="0.3">
      <c r="B635" s="21">
        <f t="shared" si="604"/>
        <v>0</v>
      </c>
      <c r="C635" s="5">
        <f t="shared" ca="1" si="614"/>
        <v>209.2</v>
      </c>
    </row>
    <row r="636" spans="2:3" ht="15.75" thickBot="1" x14ac:dyDescent="0.3">
      <c r="B636" s="21">
        <f t="shared" si="604"/>
        <v>0</v>
      </c>
      <c r="C636" s="5">
        <f t="shared" ca="1" si="614"/>
        <v>204.2</v>
      </c>
    </row>
    <row r="637" spans="2:3" ht="15.75" thickBot="1" x14ac:dyDescent="0.3">
      <c r="B637" s="21">
        <f t="shared" si="604"/>
        <v>0</v>
      </c>
      <c r="C637" s="5">
        <f t="shared" ca="1" si="614"/>
        <v>204.6</v>
      </c>
    </row>
    <row r="638" spans="2:3" ht="15.75" thickBot="1" x14ac:dyDescent="0.3">
      <c r="B638" s="21">
        <f t="shared" si="604"/>
        <v>0</v>
      </c>
      <c r="C638" s="5">
        <f t="shared" ca="1" si="614"/>
        <v>209.1</v>
      </c>
    </row>
    <row r="639" spans="2:3" ht="15.75" thickBot="1" x14ac:dyDescent="0.3">
      <c r="B639" s="21">
        <f t="shared" si="604"/>
        <v>0</v>
      </c>
      <c r="C639" s="5">
        <f t="shared" ca="1" si="614"/>
        <v>200.1</v>
      </c>
    </row>
    <row r="640" spans="2:3" ht="15.75" thickBot="1" x14ac:dyDescent="0.3">
      <c r="B640" s="21">
        <f t="shared" si="604"/>
        <v>0</v>
      </c>
      <c r="C640" s="5">
        <f t="shared" ca="1" si="614"/>
        <v>200.3</v>
      </c>
    </row>
    <row r="641" spans="2:3" ht="15.75" thickBot="1" x14ac:dyDescent="0.3">
      <c r="B641" s="21">
        <f t="shared" si="604"/>
        <v>0</v>
      </c>
      <c r="C641" s="5">
        <f t="shared" ca="1" si="614"/>
        <v>203.3</v>
      </c>
    </row>
    <row r="642" spans="2:3" ht="15.75" thickBot="1" x14ac:dyDescent="0.3">
      <c r="B642" s="21">
        <f t="shared" si="604"/>
        <v>0</v>
      </c>
      <c r="C642" s="5">
        <f t="shared" ca="1" si="614"/>
        <v>204.2</v>
      </c>
    </row>
    <row r="643" spans="2:3" ht="15.75" thickBot="1" x14ac:dyDescent="0.3">
      <c r="B643" s="21">
        <f t="shared" si="604"/>
        <v>0</v>
      </c>
      <c r="C643" s="5">
        <f t="shared" ca="1" si="614"/>
        <v>209</v>
      </c>
    </row>
    <row r="644" spans="2:3" ht="15.75" thickBot="1" x14ac:dyDescent="0.3">
      <c r="B644" s="21">
        <f t="shared" ref="B644:B707" si="631">IF(IFERROR(SEARCH("1%",A644),0)&gt;0,1,0)</f>
        <v>0</v>
      </c>
      <c r="C644" s="5">
        <f t="shared" ca="1" si="614"/>
        <v>207</v>
      </c>
    </row>
    <row r="645" spans="2:3" ht="15.75" thickBot="1" x14ac:dyDescent="0.3">
      <c r="B645" s="21">
        <f t="shared" si="631"/>
        <v>0</v>
      </c>
      <c r="C645" s="5">
        <f t="shared" ca="1" si="614"/>
        <v>209.9</v>
      </c>
    </row>
    <row r="646" spans="2:3" ht="15.75" thickBot="1" x14ac:dyDescent="0.3">
      <c r="B646" s="21">
        <f t="shared" si="631"/>
        <v>0</v>
      </c>
      <c r="C646" s="5">
        <f t="shared" ca="1" si="614"/>
        <v>207.9</v>
      </c>
    </row>
    <row r="647" spans="2:3" ht="15.75" thickBot="1" x14ac:dyDescent="0.3">
      <c r="B647" s="21">
        <f t="shared" si="631"/>
        <v>0</v>
      </c>
      <c r="C647" s="5">
        <f t="shared" ca="1" si="614"/>
        <v>204.9</v>
      </c>
    </row>
    <row r="648" spans="2:3" ht="15.75" thickBot="1" x14ac:dyDescent="0.3">
      <c r="B648" s="21">
        <f t="shared" si="631"/>
        <v>0</v>
      </c>
      <c r="C648" s="5">
        <f t="shared" ca="1" si="614"/>
        <v>208.6</v>
      </c>
    </row>
    <row r="649" spans="2:3" ht="15.75" thickBot="1" x14ac:dyDescent="0.3">
      <c r="B649" s="21">
        <f t="shared" si="631"/>
        <v>0</v>
      </c>
      <c r="C649" s="5">
        <f t="shared" ca="1" si="614"/>
        <v>206.8</v>
      </c>
    </row>
    <row r="650" spans="2:3" ht="15.75" thickBot="1" x14ac:dyDescent="0.3">
      <c r="B650" s="21">
        <f t="shared" si="631"/>
        <v>0</v>
      </c>
      <c r="C650" s="5">
        <f t="shared" ca="1" si="614"/>
        <v>201.8</v>
      </c>
    </row>
    <row r="651" spans="2:3" ht="15.75" thickBot="1" x14ac:dyDescent="0.3">
      <c r="B651" s="21">
        <f t="shared" si="631"/>
        <v>0</v>
      </c>
      <c r="C651" s="5">
        <f t="shared" ref="C651:C714" ca="1" si="632">RANDBETWEEN(1,100)*0.1+200</f>
        <v>203.9</v>
      </c>
    </row>
    <row r="652" spans="2:3" ht="15.75" thickBot="1" x14ac:dyDescent="0.3">
      <c r="B652" s="21">
        <f t="shared" si="631"/>
        <v>0</v>
      </c>
      <c r="C652" s="5">
        <f t="shared" ca="1" si="632"/>
        <v>202.7</v>
      </c>
    </row>
    <row r="653" spans="2:3" ht="15.75" thickBot="1" x14ac:dyDescent="0.3">
      <c r="B653" s="21">
        <f t="shared" si="631"/>
        <v>0</v>
      </c>
      <c r="C653" s="5">
        <f t="shared" ca="1" si="632"/>
        <v>208.2</v>
      </c>
    </row>
    <row r="654" spans="2:3" ht="15.75" thickBot="1" x14ac:dyDescent="0.3">
      <c r="B654" s="21">
        <f t="shared" si="631"/>
        <v>0</v>
      </c>
      <c r="C654" s="5">
        <f t="shared" ca="1" si="632"/>
        <v>207</v>
      </c>
    </row>
    <row r="655" spans="2:3" ht="15.75" thickBot="1" x14ac:dyDescent="0.3">
      <c r="B655" s="21">
        <f t="shared" si="631"/>
        <v>0</v>
      </c>
      <c r="C655" s="5">
        <f t="shared" ca="1" si="632"/>
        <v>202.6</v>
      </c>
    </row>
    <row r="656" spans="2:3" ht="15.75" thickBot="1" x14ac:dyDescent="0.3">
      <c r="B656" s="21">
        <f t="shared" si="631"/>
        <v>0</v>
      </c>
      <c r="C656" s="5">
        <f t="shared" ca="1" si="632"/>
        <v>201.5</v>
      </c>
    </row>
    <row r="657" spans="2:3" ht="15.75" thickBot="1" x14ac:dyDescent="0.3">
      <c r="B657" s="21">
        <f t="shared" si="631"/>
        <v>0</v>
      </c>
      <c r="C657" s="5">
        <f t="shared" ca="1" si="632"/>
        <v>202.6</v>
      </c>
    </row>
    <row r="658" spans="2:3" ht="15.75" thickBot="1" x14ac:dyDescent="0.3">
      <c r="B658" s="21">
        <f t="shared" si="631"/>
        <v>0</v>
      </c>
      <c r="C658" s="5">
        <f t="shared" ca="1" si="632"/>
        <v>202.1</v>
      </c>
    </row>
    <row r="659" spans="2:3" ht="15.75" thickBot="1" x14ac:dyDescent="0.3">
      <c r="B659" s="21">
        <f t="shared" si="631"/>
        <v>0</v>
      </c>
      <c r="C659" s="5">
        <f t="shared" ca="1" si="632"/>
        <v>208.9</v>
      </c>
    </row>
    <row r="660" spans="2:3" ht="15.75" thickBot="1" x14ac:dyDescent="0.3">
      <c r="B660" s="21">
        <f t="shared" si="631"/>
        <v>0</v>
      </c>
      <c r="C660" s="5">
        <f t="shared" ca="1" si="632"/>
        <v>203.7</v>
      </c>
    </row>
    <row r="661" spans="2:3" ht="15.75" thickBot="1" x14ac:dyDescent="0.3">
      <c r="B661" s="21">
        <f t="shared" si="631"/>
        <v>0</v>
      </c>
      <c r="C661" s="5">
        <f t="shared" ca="1" si="632"/>
        <v>202.7</v>
      </c>
    </row>
    <row r="662" spans="2:3" ht="15.75" thickBot="1" x14ac:dyDescent="0.3">
      <c r="B662" s="21">
        <f t="shared" si="631"/>
        <v>0</v>
      </c>
      <c r="C662" s="5">
        <f t="shared" ca="1" si="632"/>
        <v>201.7</v>
      </c>
    </row>
    <row r="663" spans="2:3" ht="15.75" thickBot="1" x14ac:dyDescent="0.3">
      <c r="B663" s="21">
        <f t="shared" si="631"/>
        <v>0</v>
      </c>
      <c r="C663" s="5">
        <f t="shared" ca="1" si="632"/>
        <v>204.4</v>
      </c>
    </row>
    <row r="664" spans="2:3" ht="15.75" thickBot="1" x14ac:dyDescent="0.3">
      <c r="B664" s="21">
        <f t="shared" si="631"/>
        <v>0</v>
      </c>
      <c r="C664" s="5">
        <f t="shared" ca="1" si="632"/>
        <v>200.6</v>
      </c>
    </row>
    <row r="665" spans="2:3" ht="15.75" thickBot="1" x14ac:dyDescent="0.3">
      <c r="B665" s="21">
        <f t="shared" si="631"/>
        <v>0</v>
      </c>
      <c r="C665" s="5">
        <f t="shared" ca="1" si="632"/>
        <v>203</v>
      </c>
    </row>
    <row r="666" spans="2:3" ht="15.75" thickBot="1" x14ac:dyDescent="0.3">
      <c r="B666" s="21">
        <f t="shared" si="631"/>
        <v>0</v>
      </c>
      <c r="C666" s="5">
        <f t="shared" ca="1" si="632"/>
        <v>205.6</v>
      </c>
    </row>
    <row r="667" spans="2:3" ht="15.75" thickBot="1" x14ac:dyDescent="0.3">
      <c r="B667" s="21">
        <f t="shared" si="631"/>
        <v>0</v>
      </c>
      <c r="C667" s="5">
        <f t="shared" ca="1" si="632"/>
        <v>208.7</v>
      </c>
    </row>
    <row r="668" spans="2:3" ht="15.75" thickBot="1" x14ac:dyDescent="0.3">
      <c r="B668" s="21">
        <f t="shared" si="631"/>
        <v>0</v>
      </c>
      <c r="C668" s="5">
        <f t="shared" ca="1" si="632"/>
        <v>202.8</v>
      </c>
    </row>
    <row r="669" spans="2:3" ht="15.75" thickBot="1" x14ac:dyDescent="0.3">
      <c r="B669" s="21">
        <f t="shared" si="631"/>
        <v>0</v>
      </c>
      <c r="C669" s="5">
        <f t="shared" ca="1" si="632"/>
        <v>203.5</v>
      </c>
    </row>
    <row r="670" spans="2:3" ht="15.75" thickBot="1" x14ac:dyDescent="0.3">
      <c r="B670" s="21">
        <f t="shared" si="631"/>
        <v>0</v>
      </c>
      <c r="C670" s="5">
        <f t="shared" ca="1" si="632"/>
        <v>203.7</v>
      </c>
    </row>
    <row r="671" spans="2:3" ht="15.75" thickBot="1" x14ac:dyDescent="0.3">
      <c r="B671" s="21">
        <f t="shared" si="631"/>
        <v>0</v>
      </c>
      <c r="C671" s="5">
        <f t="shared" ca="1" si="632"/>
        <v>205.7</v>
      </c>
    </row>
    <row r="672" spans="2:3" ht="15.75" thickBot="1" x14ac:dyDescent="0.3">
      <c r="B672" s="21">
        <f t="shared" si="631"/>
        <v>0</v>
      </c>
      <c r="C672" s="5">
        <f t="shared" ca="1" si="632"/>
        <v>204.8</v>
      </c>
    </row>
    <row r="673" spans="2:3" ht="15.75" thickBot="1" x14ac:dyDescent="0.3">
      <c r="B673" s="21">
        <f t="shared" si="631"/>
        <v>0</v>
      </c>
      <c r="C673" s="5">
        <f t="shared" ca="1" si="632"/>
        <v>206.7</v>
      </c>
    </row>
    <row r="674" spans="2:3" ht="15.75" thickBot="1" x14ac:dyDescent="0.3">
      <c r="B674" s="21">
        <f t="shared" si="631"/>
        <v>0</v>
      </c>
      <c r="C674" s="5">
        <f t="shared" ca="1" si="632"/>
        <v>204.3</v>
      </c>
    </row>
    <row r="675" spans="2:3" ht="15.75" thickBot="1" x14ac:dyDescent="0.3">
      <c r="B675" s="21">
        <f t="shared" si="631"/>
        <v>0</v>
      </c>
      <c r="C675" s="5">
        <f t="shared" ca="1" si="632"/>
        <v>208.6</v>
      </c>
    </row>
    <row r="676" spans="2:3" ht="15.75" thickBot="1" x14ac:dyDescent="0.3">
      <c r="B676" s="21">
        <f t="shared" si="631"/>
        <v>0</v>
      </c>
      <c r="C676" s="5">
        <f t="shared" ca="1" si="632"/>
        <v>205.6</v>
      </c>
    </row>
    <row r="677" spans="2:3" ht="15.75" thickBot="1" x14ac:dyDescent="0.3">
      <c r="B677" s="21">
        <f t="shared" si="631"/>
        <v>0</v>
      </c>
      <c r="C677" s="5">
        <f t="shared" ca="1" si="632"/>
        <v>200.8</v>
      </c>
    </row>
    <row r="678" spans="2:3" ht="15.75" thickBot="1" x14ac:dyDescent="0.3">
      <c r="B678" s="21">
        <f t="shared" si="631"/>
        <v>0</v>
      </c>
      <c r="C678" s="5">
        <f t="shared" ca="1" si="632"/>
        <v>201.6</v>
      </c>
    </row>
    <row r="679" spans="2:3" ht="15.75" thickBot="1" x14ac:dyDescent="0.3">
      <c r="B679" s="21">
        <f t="shared" si="631"/>
        <v>0</v>
      </c>
      <c r="C679" s="5">
        <f t="shared" ca="1" si="632"/>
        <v>200.8</v>
      </c>
    </row>
    <row r="680" spans="2:3" ht="15.75" thickBot="1" x14ac:dyDescent="0.3">
      <c r="B680" s="21">
        <f t="shared" si="631"/>
        <v>0</v>
      </c>
      <c r="C680" s="5">
        <f t="shared" ca="1" si="632"/>
        <v>203.7</v>
      </c>
    </row>
    <row r="681" spans="2:3" ht="15.75" thickBot="1" x14ac:dyDescent="0.3">
      <c r="B681" s="21">
        <f t="shared" si="631"/>
        <v>0</v>
      </c>
      <c r="C681" s="5">
        <f t="shared" ca="1" si="632"/>
        <v>209</v>
      </c>
    </row>
    <row r="682" spans="2:3" ht="15.75" thickBot="1" x14ac:dyDescent="0.3">
      <c r="B682" s="21">
        <f t="shared" si="631"/>
        <v>0</v>
      </c>
      <c r="C682" s="5">
        <f t="shared" ca="1" si="632"/>
        <v>205.1</v>
      </c>
    </row>
    <row r="683" spans="2:3" ht="15.75" thickBot="1" x14ac:dyDescent="0.3">
      <c r="B683" s="21">
        <f t="shared" si="631"/>
        <v>0</v>
      </c>
      <c r="C683" s="5">
        <f t="shared" ca="1" si="632"/>
        <v>202.1</v>
      </c>
    </row>
    <row r="684" spans="2:3" ht="15.75" thickBot="1" x14ac:dyDescent="0.3">
      <c r="B684" s="21">
        <f t="shared" si="631"/>
        <v>0</v>
      </c>
      <c r="C684" s="5">
        <f t="shared" ca="1" si="632"/>
        <v>202.5</v>
      </c>
    </row>
    <row r="685" spans="2:3" ht="15.75" thickBot="1" x14ac:dyDescent="0.3">
      <c r="B685" s="21">
        <f t="shared" si="631"/>
        <v>0</v>
      </c>
      <c r="C685" s="5">
        <f t="shared" ca="1" si="632"/>
        <v>202.3</v>
      </c>
    </row>
    <row r="686" spans="2:3" ht="15.75" thickBot="1" x14ac:dyDescent="0.3">
      <c r="B686" s="21">
        <f t="shared" si="631"/>
        <v>0</v>
      </c>
      <c r="C686" s="5">
        <f t="shared" ca="1" si="632"/>
        <v>205.1</v>
      </c>
    </row>
    <row r="687" spans="2:3" ht="15.75" thickBot="1" x14ac:dyDescent="0.3">
      <c r="B687" s="21">
        <f t="shared" si="631"/>
        <v>0</v>
      </c>
      <c r="C687" s="5">
        <f t="shared" ca="1" si="632"/>
        <v>207</v>
      </c>
    </row>
    <row r="688" spans="2:3" ht="15.75" thickBot="1" x14ac:dyDescent="0.3">
      <c r="B688" s="21">
        <f t="shared" si="631"/>
        <v>0</v>
      </c>
      <c r="C688" s="5">
        <f t="shared" ca="1" si="632"/>
        <v>205.2</v>
      </c>
    </row>
    <row r="689" spans="2:3" ht="15.75" thickBot="1" x14ac:dyDescent="0.3">
      <c r="B689" s="21">
        <f t="shared" si="631"/>
        <v>0</v>
      </c>
      <c r="C689" s="5">
        <f t="shared" ca="1" si="632"/>
        <v>208.2</v>
      </c>
    </row>
    <row r="690" spans="2:3" ht="15.75" thickBot="1" x14ac:dyDescent="0.3">
      <c r="B690" s="21">
        <f t="shared" si="631"/>
        <v>0</v>
      </c>
      <c r="C690" s="5">
        <f t="shared" ca="1" si="632"/>
        <v>203.6</v>
      </c>
    </row>
    <row r="691" spans="2:3" ht="15.75" thickBot="1" x14ac:dyDescent="0.3">
      <c r="B691" s="21">
        <f t="shared" si="631"/>
        <v>0</v>
      </c>
      <c r="C691" s="5">
        <f t="shared" ca="1" si="632"/>
        <v>206.2</v>
      </c>
    </row>
    <row r="692" spans="2:3" ht="15.75" thickBot="1" x14ac:dyDescent="0.3">
      <c r="B692" s="21">
        <f t="shared" si="631"/>
        <v>0</v>
      </c>
      <c r="C692" s="5">
        <f t="shared" ca="1" si="632"/>
        <v>208.3</v>
      </c>
    </row>
    <row r="693" spans="2:3" ht="15.75" thickBot="1" x14ac:dyDescent="0.3">
      <c r="B693" s="21">
        <f t="shared" si="631"/>
        <v>0</v>
      </c>
      <c r="C693" s="5">
        <f t="shared" ca="1" si="632"/>
        <v>201.7</v>
      </c>
    </row>
    <row r="694" spans="2:3" ht="15.75" thickBot="1" x14ac:dyDescent="0.3">
      <c r="B694" s="21">
        <f t="shared" si="631"/>
        <v>0</v>
      </c>
      <c r="C694" s="5">
        <f t="shared" ca="1" si="632"/>
        <v>203.4</v>
      </c>
    </row>
    <row r="695" spans="2:3" ht="15.75" thickBot="1" x14ac:dyDescent="0.3">
      <c r="B695" s="21">
        <f t="shared" si="631"/>
        <v>0</v>
      </c>
      <c r="C695" s="5">
        <f t="shared" ca="1" si="632"/>
        <v>209.9</v>
      </c>
    </row>
    <row r="696" spans="2:3" ht="15.75" thickBot="1" x14ac:dyDescent="0.3">
      <c r="B696" s="21">
        <f t="shared" si="631"/>
        <v>0</v>
      </c>
      <c r="C696" s="5">
        <f t="shared" ca="1" si="632"/>
        <v>203</v>
      </c>
    </row>
    <row r="697" spans="2:3" ht="15.75" thickBot="1" x14ac:dyDescent="0.3">
      <c r="B697" s="21">
        <f t="shared" si="631"/>
        <v>0</v>
      </c>
      <c r="C697" s="5">
        <f t="shared" ca="1" si="632"/>
        <v>206.8</v>
      </c>
    </row>
    <row r="698" spans="2:3" ht="15.75" thickBot="1" x14ac:dyDescent="0.3">
      <c r="B698" s="21">
        <f t="shared" si="631"/>
        <v>0</v>
      </c>
      <c r="C698" s="5">
        <f t="shared" ca="1" si="632"/>
        <v>208.7</v>
      </c>
    </row>
    <row r="699" spans="2:3" ht="15.75" thickBot="1" x14ac:dyDescent="0.3">
      <c r="B699" s="21">
        <f t="shared" si="631"/>
        <v>0</v>
      </c>
      <c r="C699" s="5">
        <f t="shared" ca="1" si="632"/>
        <v>201.4</v>
      </c>
    </row>
    <row r="700" spans="2:3" ht="15.75" thickBot="1" x14ac:dyDescent="0.3">
      <c r="B700" s="21">
        <f t="shared" si="631"/>
        <v>0</v>
      </c>
      <c r="C700" s="5">
        <f t="shared" ca="1" si="632"/>
        <v>207.3</v>
      </c>
    </row>
    <row r="701" spans="2:3" ht="15.75" thickBot="1" x14ac:dyDescent="0.3">
      <c r="B701" s="21">
        <f t="shared" si="631"/>
        <v>0</v>
      </c>
      <c r="C701" s="5">
        <f t="shared" ca="1" si="632"/>
        <v>208.7</v>
      </c>
    </row>
    <row r="702" spans="2:3" ht="15.75" thickBot="1" x14ac:dyDescent="0.3">
      <c r="B702" s="21">
        <f t="shared" si="631"/>
        <v>0</v>
      </c>
      <c r="C702" s="5">
        <f t="shared" ca="1" si="632"/>
        <v>203</v>
      </c>
    </row>
    <row r="703" spans="2:3" ht="15.75" thickBot="1" x14ac:dyDescent="0.3">
      <c r="B703" s="21">
        <f t="shared" si="631"/>
        <v>0</v>
      </c>
      <c r="C703" s="5">
        <f t="shared" ca="1" si="632"/>
        <v>201.7</v>
      </c>
    </row>
    <row r="704" spans="2:3" ht="15.75" thickBot="1" x14ac:dyDescent="0.3">
      <c r="B704" s="21">
        <f t="shared" si="631"/>
        <v>0</v>
      </c>
      <c r="C704" s="5">
        <f t="shared" ca="1" si="632"/>
        <v>207.8</v>
      </c>
    </row>
    <row r="705" spans="2:3" ht="15.75" thickBot="1" x14ac:dyDescent="0.3">
      <c r="B705" s="21">
        <f t="shared" si="631"/>
        <v>0</v>
      </c>
      <c r="C705" s="5">
        <f t="shared" ca="1" si="632"/>
        <v>207.9</v>
      </c>
    </row>
    <row r="706" spans="2:3" ht="15.75" thickBot="1" x14ac:dyDescent="0.3">
      <c r="B706" s="21">
        <f t="shared" si="631"/>
        <v>0</v>
      </c>
      <c r="C706" s="5">
        <f t="shared" ca="1" si="632"/>
        <v>207.3</v>
      </c>
    </row>
    <row r="707" spans="2:3" ht="15.75" thickBot="1" x14ac:dyDescent="0.3">
      <c r="B707" s="21">
        <f t="shared" si="631"/>
        <v>0</v>
      </c>
      <c r="C707" s="5">
        <f t="shared" ca="1" si="632"/>
        <v>204.7</v>
      </c>
    </row>
    <row r="708" spans="2:3" ht="15.75" thickBot="1" x14ac:dyDescent="0.3">
      <c r="B708" s="21">
        <f t="shared" ref="B708:B771" si="633">IF(IFERROR(SEARCH("1%",A708),0)&gt;0,1,0)</f>
        <v>0</v>
      </c>
      <c r="C708" s="5">
        <f t="shared" ca="1" si="632"/>
        <v>201.2</v>
      </c>
    </row>
    <row r="709" spans="2:3" ht="15.75" thickBot="1" x14ac:dyDescent="0.3">
      <c r="B709" s="21">
        <f t="shared" si="633"/>
        <v>0</v>
      </c>
      <c r="C709" s="5">
        <f t="shared" ca="1" si="632"/>
        <v>204.3</v>
      </c>
    </row>
    <row r="710" spans="2:3" ht="15.75" thickBot="1" x14ac:dyDescent="0.3">
      <c r="B710" s="21">
        <f t="shared" si="633"/>
        <v>0</v>
      </c>
      <c r="C710" s="5">
        <f t="shared" ca="1" si="632"/>
        <v>204.3</v>
      </c>
    </row>
    <row r="711" spans="2:3" ht="15.75" thickBot="1" x14ac:dyDescent="0.3">
      <c r="B711" s="21">
        <f t="shared" si="633"/>
        <v>0</v>
      </c>
      <c r="C711" s="5">
        <f t="shared" ca="1" si="632"/>
        <v>201.3</v>
      </c>
    </row>
    <row r="712" spans="2:3" ht="15.75" thickBot="1" x14ac:dyDescent="0.3">
      <c r="B712" s="21">
        <f t="shared" si="633"/>
        <v>0</v>
      </c>
      <c r="C712" s="5">
        <f t="shared" ca="1" si="632"/>
        <v>209</v>
      </c>
    </row>
    <row r="713" spans="2:3" ht="15.75" thickBot="1" x14ac:dyDescent="0.3">
      <c r="B713" s="21">
        <f t="shared" si="633"/>
        <v>0</v>
      </c>
      <c r="C713" s="5">
        <f t="shared" ca="1" si="632"/>
        <v>202.6</v>
      </c>
    </row>
    <row r="714" spans="2:3" ht="15.75" thickBot="1" x14ac:dyDescent="0.3">
      <c r="B714" s="21">
        <f t="shared" si="633"/>
        <v>0</v>
      </c>
      <c r="C714" s="5">
        <f t="shared" ca="1" si="632"/>
        <v>206.2</v>
      </c>
    </row>
    <row r="715" spans="2:3" ht="15.75" thickBot="1" x14ac:dyDescent="0.3">
      <c r="B715" s="21">
        <f t="shared" si="633"/>
        <v>0</v>
      </c>
      <c r="C715" s="5">
        <f t="shared" ref="C715:C778" ca="1" si="634">RANDBETWEEN(1,100)*0.1+200</f>
        <v>202.9</v>
      </c>
    </row>
    <row r="716" spans="2:3" ht="15.75" thickBot="1" x14ac:dyDescent="0.3">
      <c r="B716" s="21">
        <f t="shared" si="633"/>
        <v>0</v>
      </c>
      <c r="C716" s="5">
        <f t="shared" ca="1" si="634"/>
        <v>203.1</v>
      </c>
    </row>
    <row r="717" spans="2:3" ht="15.75" thickBot="1" x14ac:dyDescent="0.3">
      <c r="B717" s="21">
        <f t="shared" si="633"/>
        <v>0</v>
      </c>
      <c r="C717" s="5">
        <f t="shared" ca="1" si="634"/>
        <v>206.5</v>
      </c>
    </row>
    <row r="718" spans="2:3" ht="15.75" thickBot="1" x14ac:dyDescent="0.3">
      <c r="B718" s="21">
        <f t="shared" si="633"/>
        <v>0</v>
      </c>
      <c r="C718" s="5">
        <f t="shared" ca="1" si="634"/>
        <v>201.5</v>
      </c>
    </row>
    <row r="719" spans="2:3" ht="15.75" thickBot="1" x14ac:dyDescent="0.3">
      <c r="B719" s="21">
        <f t="shared" si="633"/>
        <v>0</v>
      </c>
      <c r="C719" s="5">
        <f t="shared" ca="1" si="634"/>
        <v>205.8</v>
      </c>
    </row>
    <row r="720" spans="2:3" ht="15.75" thickBot="1" x14ac:dyDescent="0.3">
      <c r="B720" s="21">
        <f t="shared" si="633"/>
        <v>0</v>
      </c>
      <c r="C720" s="5">
        <f t="shared" ca="1" si="634"/>
        <v>203.8</v>
      </c>
    </row>
    <row r="721" spans="2:3" ht="15.75" thickBot="1" x14ac:dyDescent="0.3">
      <c r="B721" s="21">
        <f t="shared" si="633"/>
        <v>0</v>
      </c>
      <c r="C721" s="5">
        <f t="shared" ca="1" si="634"/>
        <v>204.1</v>
      </c>
    </row>
    <row r="722" spans="2:3" ht="15.75" thickBot="1" x14ac:dyDescent="0.3">
      <c r="B722" s="21">
        <f t="shared" si="633"/>
        <v>0</v>
      </c>
      <c r="C722" s="5">
        <f t="shared" ca="1" si="634"/>
        <v>200.9</v>
      </c>
    </row>
    <row r="723" spans="2:3" ht="15.75" thickBot="1" x14ac:dyDescent="0.3">
      <c r="B723" s="21">
        <f t="shared" si="633"/>
        <v>0</v>
      </c>
      <c r="C723" s="5">
        <f t="shared" ca="1" si="634"/>
        <v>209</v>
      </c>
    </row>
    <row r="724" spans="2:3" ht="15.75" thickBot="1" x14ac:dyDescent="0.3">
      <c r="B724" s="21">
        <f t="shared" si="633"/>
        <v>0</v>
      </c>
      <c r="C724" s="5">
        <f t="shared" ca="1" si="634"/>
        <v>209.7</v>
      </c>
    </row>
    <row r="725" spans="2:3" ht="15.75" thickBot="1" x14ac:dyDescent="0.3">
      <c r="B725" s="21">
        <f t="shared" si="633"/>
        <v>0</v>
      </c>
      <c r="C725" s="5">
        <f t="shared" ca="1" si="634"/>
        <v>202.4</v>
      </c>
    </row>
    <row r="726" spans="2:3" ht="15.75" thickBot="1" x14ac:dyDescent="0.3">
      <c r="B726" s="21">
        <f t="shared" si="633"/>
        <v>0</v>
      </c>
      <c r="C726" s="5">
        <f t="shared" ca="1" si="634"/>
        <v>206.1</v>
      </c>
    </row>
    <row r="727" spans="2:3" ht="15.75" thickBot="1" x14ac:dyDescent="0.3">
      <c r="B727" s="21">
        <f t="shared" si="633"/>
        <v>0</v>
      </c>
      <c r="C727" s="5">
        <f t="shared" ca="1" si="634"/>
        <v>205</v>
      </c>
    </row>
    <row r="728" spans="2:3" ht="15.75" thickBot="1" x14ac:dyDescent="0.3">
      <c r="B728" s="21">
        <f t="shared" si="633"/>
        <v>0</v>
      </c>
      <c r="C728" s="5">
        <f t="shared" ca="1" si="634"/>
        <v>206.8</v>
      </c>
    </row>
    <row r="729" spans="2:3" ht="15.75" thickBot="1" x14ac:dyDescent="0.3">
      <c r="B729" s="21">
        <f t="shared" si="633"/>
        <v>0</v>
      </c>
      <c r="C729" s="5">
        <f t="shared" ca="1" si="634"/>
        <v>206.5</v>
      </c>
    </row>
    <row r="730" spans="2:3" ht="15.75" thickBot="1" x14ac:dyDescent="0.3">
      <c r="B730" s="21">
        <f t="shared" si="633"/>
        <v>0</v>
      </c>
      <c r="C730" s="5">
        <f t="shared" ca="1" si="634"/>
        <v>201.8</v>
      </c>
    </row>
    <row r="731" spans="2:3" ht="15.75" thickBot="1" x14ac:dyDescent="0.3">
      <c r="B731" s="21">
        <f t="shared" si="633"/>
        <v>0</v>
      </c>
      <c r="C731" s="5">
        <f t="shared" ca="1" si="634"/>
        <v>203.4</v>
      </c>
    </row>
    <row r="732" spans="2:3" ht="15.75" thickBot="1" x14ac:dyDescent="0.3">
      <c r="B732" s="21">
        <f t="shared" si="633"/>
        <v>0</v>
      </c>
      <c r="C732" s="5">
        <f t="shared" ca="1" si="634"/>
        <v>203.6</v>
      </c>
    </row>
    <row r="733" spans="2:3" ht="15.75" thickBot="1" x14ac:dyDescent="0.3">
      <c r="B733" s="21">
        <f t="shared" si="633"/>
        <v>0</v>
      </c>
      <c r="C733" s="5">
        <f t="shared" ca="1" si="634"/>
        <v>201.8</v>
      </c>
    </row>
    <row r="734" spans="2:3" ht="15.75" thickBot="1" x14ac:dyDescent="0.3">
      <c r="B734" s="21">
        <f t="shared" si="633"/>
        <v>0</v>
      </c>
      <c r="C734" s="5">
        <f t="shared" ca="1" si="634"/>
        <v>200.8</v>
      </c>
    </row>
    <row r="735" spans="2:3" ht="15.75" thickBot="1" x14ac:dyDescent="0.3">
      <c r="B735" s="21">
        <f t="shared" si="633"/>
        <v>0</v>
      </c>
      <c r="C735" s="5">
        <f t="shared" ca="1" si="634"/>
        <v>205.9</v>
      </c>
    </row>
    <row r="736" spans="2:3" ht="15.75" thickBot="1" x14ac:dyDescent="0.3">
      <c r="B736" s="21">
        <f t="shared" si="633"/>
        <v>0</v>
      </c>
      <c r="C736" s="5">
        <f t="shared" ca="1" si="634"/>
        <v>203.1</v>
      </c>
    </row>
    <row r="737" spans="2:3" ht="15.75" thickBot="1" x14ac:dyDescent="0.3">
      <c r="B737" s="21">
        <f t="shared" si="633"/>
        <v>0</v>
      </c>
      <c r="C737" s="5">
        <f t="shared" ca="1" si="634"/>
        <v>206.4</v>
      </c>
    </row>
    <row r="738" spans="2:3" ht="15.75" thickBot="1" x14ac:dyDescent="0.3">
      <c r="B738" s="21">
        <f t="shared" si="633"/>
        <v>0</v>
      </c>
      <c r="C738" s="5">
        <f t="shared" ca="1" si="634"/>
        <v>202.7</v>
      </c>
    </row>
    <row r="739" spans="2:3" ht="15.75" thickBot="1" x14ac:dyDescent="0.3">
      <c r="B739" s="21">
        <f t="shared" si="633"/>
        <v>0</v>
      </c>
      <c r="C739" s="5">
        <f t="shared" ca="1" si="634"/>
        <v>200.8</v>
      </c>
    </row>
    <row r="740" spans="2:3" ht="15.75" thickBot="1" x14ac:dyDescent="0.3">
      <c r="B740" s="21">
        <f t="shared" si="633"/>
        <v>0</v>
      </c>
      <c r="C740" s="5">
        <f t="shared" ca="1" si="634"/>
        <v>206.4</v>
      </c>
    </row>
    <row r="741" spans="2:3" ht="15.75" thickBot="1" x14ac:dyDescent="0.3">
      <c r="B741" s="21">
        <f t="shared" si="633"/>
        <v>0</v>
      </c>
      <c r="C741" s="5">
        <f t="shared" ca="1" si="634"/>
        <v>202.1</v>
      </c>
    </row>
    <row r="742" spans="2:3" ht="15.75" thickBot="1" x14ac:dyDescent="0.3">
      <c r="B742" s="21">
        <f t="shared" si="633"/>
        <v>0</v>
      </c>
      <c r="C742" s="5">
        <f t="shared" ca="1" si="634"/>
        <v>210</v>
      </c>
    </row>
    <row r="743" spans="2:3" ht="15.75" thickBot="1" x14ac:dyDescent="0.3">
      <c r="B743" s="21">
        <f t="shared" si="633"/>
        <v>0</v>
      </c>
      <c r="C743" s="5">
        <f t="shared" ca="1" si="634"/>
        <v>202</v>
      </c>
    </row>
    <row r="744" spans="2:3" ht="15.75" thickBot="1" x14ac:dyDescent="0.3">
      <c r="B744" s="21">
        <f t="shared" si="633"/>
        <v>0</v>
      </c>
      <c r="C744" s="5">
        <f t="shared" ca="1" si="634"/>
        <v>204.3</v>
      </c>
    </row>
    <row r="745" spans="2:3" ht="15.75" thickBot="1" x14ac:dyDescent="0.3">
      <c r="B745" s="21">
        <f t="shared" si="633"/>
        <v>0</v>
      </c>
      <c r="C745" s="5">
        <f t="shared" ca="1" si="634"/>
        <v>205.2</v>
      </c>
    </row>
    <row r="746" spans="2:3" ht="15.75" thickBot="1" x14ac:dyDescent="0.3">
      <c r="B746" s="21">
        <f t="shared" si="633"/>
        <v>0</v>
      </c>
      <c r="C746" s="5">
        <f t="shared" ca="1" si="634"/>
        <v>206.3</v>
      </c>
    </row>
    <row r="747" spans="2:3" ht="15.75" thickBot="1" x14ac:dyDescent="0.3">
      <c r="B747" s="21">
        <f t="shared" si="633"/>
        <v>0</v>
      </c>
      <c r="C747" s="5">
        <f t="shared" ca="1" si="634"/>
        <v>202</v>
      </c>
    </row>
    <row r="748" spans="2:3" ht="15.75" thickBot="1" x14ac:dyDescent="0.3">
      <c r="B748" s="21">
        <f t="shared" si="633"/>
        <v>0</v>
      </c>
      <c r="C748" s="5">
        <f t="shared" ca="1" si="634"/>
        <v>203.6</v>
      </c>
    </row>
    <row r="749" spans="2:3" ht="15.75" thickBot="1" x14ac:dyDescent="0.3">
      <c r="B749" s="21">
        <f t="shared" si="633"/>
        <v>0</v>
      </c>
      <c r="C749" s="5">
        <f t="shared" ca="1" si="634"/>
        <v>207.7</v>
      </c>
    </row>
    <row r="750" spans="2:3" ht="15.75" thickBot="1" x14ac:dyDescent="0.3">
      <c r="B750" s="21">
        <f t="shared" si="633"/>
        <v>0</v>
      </c>
      <c r="C750" s="5">
        <f t="shared" ca="1" si="634"/>
        <v>204</v>
      </c>
    </row>
    <row r="751" spans="2:3" ht="15.75" thickBot="1" x14ac:dyDescent="0.3">
      <c r="B751" s="21">
        <f t="shared" si="633"/>
        <v>0</v>
      </c>
      <c r="C751" s="5">
        <f t="shared" ca="1" si="634"/>
        <v>209.1</v>
      </c>
    </row>
    <row r="752" spans="2:3" ht="15.75" thickBot="1" x14ac:dyDescent="0.3">
      <c r="B752" s="21">
        <f t="shared" si="633"/>
        <v>0</v>
      </c>
      <c r="C752" s="5">
        <f t="shared" ca="1" si="634"/>
        <v>205.5</v>
      </c>
    </row>
    <row r="753" spans="2:3" ht="15.75" thickBot="1" x14ac:dyDescent="0.3">
      <c r="B753" s="21">
        <f t="shared" si="633"/>
        <v>0</v>
      </c>
      <c r="C753" s="5">
        <f t="shared" ca="1" si="634"/>
        <v>209.1</v>
      </c>
    </row>
    <row r="754" spans="2:3" ht="15.75" thickBot="1" x14ac:dyDescent="0.3">
      <c r="B754" s="21">
        <f t="shared" si="633"/>
        <v>0</v>
      </c>
      <c r="C754" s="5">
        <f t="shared" ca="1" si="634"/>
        <v>208.3</v>
      </c>
    </row>
    <row r="755" spans="2:3" ht="15.75" thickBot="1" x14ac:dyDescent="0.3">
      <c r="B755" s="21">
        <f t="shared" si="633"/>
        <v>0</v>
      </c>
      <c r="C755" s="5">
        <f t="shared" ca="1" si="634"/>
        <v>203.2</v>
      </c>
    </row>
    <row r="756" spans="2:3" ht="15.75" thickBot="1" x14ac:dyDescent="0.3">
      <c r="B756" s="21">
        <f t="shared" si="633"/>
        <v>0</v>
      </c>
      <c r="C756" s="5">
        <f t="shared" ca="1" si="634"/>
        <v>206.2</v>
      </c>
    </row>
    <row r="757" spans="2:3" ht="15.75" thickBot="1" x14ac:dyDescent="0.3">
      <c r="B757" s="21">
        <f t="shared" si="633"/>
        <v>0</v>
      </c>
      <c r="C757" s="5">
        <f t="shared" ca="1" si="634"/>
        <v>209.8</v>
      </c>
    </row>
    <row r="758" spans="2:3" ht="15.75" thickBot="1" x14ac:dyDescent="0.3">
      <c r="B758" s="21">
        <f t="shared" si="633"/>
        <v>0</v>
      </c>
      <c r="C758" s="5">
        <f t="shared" ca="1" si="634"/>
        <v>209.3</v>
      </c>
    </row>
    <row r="759" spans="2:3" ht="15.75" thickBot="1" x14ac:dyDescent="0.3">
      <c r="B759" s="21">
        <f t="shared" si="633"/>
        <v>0</v>
      </c>
      <c r="C759" s="5">
        <f t="shared" ca="1" si="634"/>
        <v>202.9</v>
      </c>
    </row>
    <row r="760" spans="2:3" ht="15.75" thickBot="1" x14ac:dyDescent="0.3">
      <c r="B760" s="21">
        <f t="shared" si="633"/>
        <v>0</v>
      </c>
      <c r="C760" s="5">
        <f t="shared" ca="1" si="634"/>
        <v>203.5</v>
      </c>
    </row>
    <row r="761" spans="2:3" ht="15.75" thickBot="1" x14ac:dyDescent="0.3">
      <c r="B761" s="21">
        <f t="shared" si="633"/>
        <v>0</v>
      </c>
      <c r="C761" s="5">
        <f t="shared" ca="1" si="634"/>
        <v>207</v>
      </c>
    </row>
    <row r="762" spans="2:3" ht="15.75" thickBot="1" x14ac:dyDescent="0.3">
      <c r="B762" s="21">
        <f t="shared" si="633"/>
        <v>0</v>
      </c>
      <c r="C762" s="5">
        <f t="shared" ca="1" si="634"/>
        <v>201.7</v>
      </c>
    </row>
    <row r="763" spans="2:3" ht="15.75" thickBot="1" x14ac:dyDescent="0.3">
      <c r="B763" s="21">
        <f t="shared" si="633"/>
        <v>0</v>
      </c>
      <c r="C763" s="5">
        <f t="shared" ca="1" si="634"/>
        <v>203.7</v>
      </c>
    </row>
    <row r="764" spans="2:3" ht="15.75" thickBot="1" x14ac:dyDescent="0.3">
      <c r="B764" s="21">
        <f t="shared" si="633"/>
        <v>0</v>
      </c>
      <c r="C764" s="5">
        <f t="shared" ca="1" si="634"/>
        <v>206.5</v>
      </c>
    </row>
    <row r="765" spans="2:3" ht="15.75" thickBot="1" x14ac:dyDescent="0.3">
      <c r="B765" s="21">
        <f t="shared" si="633"/>
        <v>0</v>
      </c>
      <c r="C765" s="5">
        <f t="shared" ca="1" si="634"/>
        <v>208.8</v>
      </c>
    </row>
    <row r="766" spans="2:3" ht="15.75" thickBot="1" x14ac:dyDescent="0.3">
      <c r="B766" s="21">
        <f t="shared" si="633"/>
        <v>0</v>
      </c>
      <c r="C766" s="5">
        <f t="shared" ca="1" si="634"/>
        <v>207.1</v>
      </c>
    </row>
    <row r="767" spans="2:3" ht="15.75" thickBot="1" x14ac:dyDescent="0.3">
      <c r="B767" s="21">
        <f t="shared" si="633"/>
        <v>0</v>
      </c>
      <c r="C767" s="5">
        <f t="shared" ca="1" si="634"/>
        <v>208.7</v>
      </c>
    </row>
    <row r="768" spans="2:3" ht="15.75" thickBot="1" x14ac:dyDescent="0.3">
      <c r="B768" s="21">
        <f t="shared" si="633"/>
        <v>0</v>
      </c>
      <c r="C768" s="5">
        <f t="shared" ca="1" si="634"/>
        <v>205.7</v>
      </c>
    </row>
    <row r="769" spans="2:3" ht="15.75" thickBot="1" x14ac:dyDescent="0.3">
      <c r="B769" s="21">
        <f t="shared" si="633"/>
        <v>0</v>
      </c>
      <c r="C769" s="5">
        <f t="shared" ca="1" si="634"/>
        <v>200.8</v>
      </c>
    </row>
    <row r="770" spans="2:3" ht="15.75" thickBot="1" x14ac:dyDescent="0.3">
      <c r="B770" s="21">
        <f t="shared" si="633"/>
        <v>0</v>
      </c>
      <c r="C770" s="5">
        <f t="shared" ca="1" si="634"/>
        <v>200.1</v>
      </c>
    </row>
    <row r="771" spans="2:3" ht="15.75" thickBot="1" x14ac:dyDescent="0.3">
      <c r="B771" s="21">
        <f t="shared" si="633"/>
        <v>0</v>
      </c>
      <c r="C771" s="5">
        <f t="shared" ca="1" si="634"/>
        <v>203.9</v>
      </c>
    </row>
    <row r="772" spans="2:3" ht="15.75" thickBot="1" x14ac:dyDescent="0.3">
      <c r="B772" s="21">
        <f t="shared" ref="B772:B835" si="635">IF(IFERROR(SEARCH("1%",A772),0)&gt;0,1,0)</f>
        <v>0</v>
      </c>
      <c r="C772" s="5">
        <f t="shared" ca="1" si="634"/>
        <v>201.7</v>
      </c>
    </row>
    <row r="773" spans="2:3" ht="15.75" thickBot="1" x14ac:dyDescent="0.3">
      <c r="B773" s="21">
        <f t="shared" si="635"/>
        <v>0</v>
      </c>
      <c r="C773" s="5">
        <f t="shared" ca="1" si="634"/>
        <v>209.1</v>
      </c>
    </row>
    <row r="774" spans="2:3" ht="15.75" thickBot="1" x14ac:dyDescent="0.3">
      <c r="B774" s="21">
        <f t="shared" si="635"/>
        <v>0</v>
      </c>
      <c r="C774" s="5">
        <f t="shared" ca="1" si="634"/>
        <v>208.3</v>
      </c>
    </row>
    <row r="775" spans="2:3" ht="15.75" thickBot="1" x14ac:dyDescent="0.3">
      <c r="B775" s="21">
        <f t="shared" si="635"/>
        <v>0</v>
      </c>
      <c r="C775" s="5">
        <f t="shared" ca="1" si="634"/>
        <v>206</v>
      </c>
    </row>
    <row r="776" spans="2:3" ht="15.75" thickBot="1" x14ac:dyDescent="0.3">
      <c r="B776" s="21">
        <f t="shared" si="635"/>
        <v>0</v>
      </c>
      <c r="C776" s="5">
        <f t="shared" ca="1" si="634"/>
        <v>201.8</v>
      </c>
    </row>
    <row r="777" spans="2:3" ht="15.75" thickBot="1" x14ac:dyDescent="0.3">
      <c r="B777" s="21">
        <f t="shared" si="635"/>
        <v>0</v>
      </c>
      <c r="C777" s="5">
        <f t="shared" ca="1" si="634"/>
        <v>203.3</v>
      </c>
    </row>
    <row r="778" spans="2:3" ht="15.75" thickBot="1" x14ac:dyDescent="0.3">
      <c r="B778" s="21">
        <f t="shared" si="635"/>
        <v>0</v>
      </c>
      <c r="C778" s="5">
        <f t="shared" ca="1" si="634"/>
        <v>201</v>
      </c>
    </row>
    <row r="779" spans="2:3" ht="15.75" thickBot="1" x14ac:dyDescent="0.3">
      <c r="B779" s="21">
        <f t="shared" si="635"/>
        <v>0</v>
      </c>
      <c r="C779" s="5">
        <f t="shared" ref="C779:C842" ca="1" si="636">RANDBETWEEN(1,100)*0.1+200</f>
        <v>204</v>
      </c>
    </row>
    <row r="780" spans="2:3" ht="15.75" thickBot="1" x14ac:dyDescent="0.3">
      <c r="B780" s="21">
        <f t="shared" si="635"/>
        <v>0</v>
      </c>
      <c r="C780" s="5">
        <f t="shared" ca="1" si="636"/>
        <v>207.9</v>
      </c>
    </row>
    <row r="781" spans="2:3" ht="15.75" thickBot="1" x14ac:dyDescent="0.3">
      <c r="B781" s="21">
        <f t="shared" si="635"/>
        <v>0</v>
      </c>
      <c r="C781" s="5">
        <f t="shared" ca="1" si="636"/>
        <v>208.8</v>
      </c>
    </row>
    <row r="782" spans="2:3" ht="15.75" thickBot="1" x14ac:dyDescent="0.3">
      <c r="B782" s="21">
        <f t="shared" si="635"/>
        <v>0</v>
      </c>
      <c r="C782" s="5">
        <f t="shared" ca="1" si="636"/>
        <v>209.7</v>
      </c>
    </row>
    <row r="783" spans="2:3" ht="15.75" thickBot="1" x14ac:dyDescent="0.3">
      <c r="B783" s="21">
        <f t="shared" si="635"/>
        <v>0</v>
      </c>
      <c r="C783" s="5">
        <f t="shared" ca="1" si="636"/>
        <v>207.3</v>
      </c>
    </row>
    <row r="784" spans="2:3" ht="15.75" thickBot="1" x14ac:dyDescent="0.3">
      <c r="B784" s="21">
        <f t="shared" si="635"/>
        <v>0</v>
      </c>
      <c r="C784" s="5">
        <f t="shared" ca="1" si="636"/>
        <v>207.5</v>
      </c>
    </row>
    <row r="785" spans="2:3" ht="15.75" thickBot="1" x14ac:dyDescent="0.3">
      <c r="B785" s="21">
        <f t="shared" si="635"/>
        <v>0</v>
      </c>
      <c r="C785" s="5">
        <f t="shared" ca="1" si="636"/>
        <v>206.5</v>
      </c>
    </row>
    <row r="786" spans="2:3" ht="15.75" thickBot="1" x14ac:dyDescent="0.3">
      <c r="B786" s="21">
        <f t="shared" si="635"/>
        <v>0</v>
      </c>
      <c r="C786" s="5">
        <f t="shared" ca="1" si="636"/>
        <v>201.7</v>
      </c>
    </row>
    <row r="787" spans="2:3" ht="15.75" thickBot="1" x14ac:dyDescent="0.3">
      <c r="B787" s="21">
        <f t="shared" si="635"/>
        <v>0</v>
      </c>
      <c r="C787" s="5">
        <f t="shared" ca="1" si="636"/>
        <v>205.6</v>
      </c>
    </row>
    <row r="788" spans="2:3" ht="15.75" thickBot="1" x14ac:dyDescent="0.3">
      <c r="B788" s="21">
        <f t="shared" si="635"/>
        <v>0</v>
      </c>
      <c r="C788" s="5">
        <f t="shared" ca="1" si="636"/>
        <v>208.8</v>
      </c>
    </row>
    <row r="789" spans="2:3" ht="15.75" thickBot="1" x14ac:dyDescent="0.3">
      <c r="B789" s="21">
        <f t="shared" si="635"/>
        <v>0</v>
      </c>
      <c r="C789" s="5">
        <f t="shared" ca="1" si="636"/>
        <v>203.4</v>
      </c>
    </row>
    <row r="790" spans="2:3" ht="15.75" thickBot="1" x14ac:dyDescent="0.3">
      <c r="B790" s="21">
        <f t="shared" si="635"/>
        <v>0</v>
      </c>
      <c r="C790" s="5">
        <f t="shared" ca="1" si="636"/>
        <v>205.2</v>
      </c>
    </row>
    <row r="791" spans="2:3" ht="15.75" thickBot="1" x14ac:dyDescent="0.3">
      <c r="B791" s="21">
        <f t="shared" si="635"/>
        <v>0</v>
      </c>
      <c r="C791" s="5">
        <f t="shared" ca="1" si="636"/>
        <v>206.2</v>
      </c>
    </row>
    <row r="792" spans="2:3" ht="15.75" thickBot="1" x14ac:dyDescent="0.3">
      <c r="B792" s="21">
        <f t="shared" si="635"/>
        <v>0</v>
      </c>
      <c r="C792" s="5">
        <f t="shared" ca="1" si="636"/>
        <v>206</v>
      </c>
    </row>
    <row r="793" spans="2:3" ht="15.75" thickBot="1" x14ac:dyDescent="0.3">
      <c r="B793" s="21">
        <f t="shared" si="635"/>
        <v>0</v>
      </c>
      <c r="C793" s="5">
        <f t="shared" ca="1" si="636"/>
        <v>200.5</v>
      </c>
    </row>
    <row r="794" spans="2:3" ht="15.75" thickBot="1" x14ac:dyDescent="0.3">
      <c r="B794" s="21">
        <f t="shared" si="635"/>
        <v>0</v>
      </c>
      <c r="C794" s="5">
        <f t="shared" ca="1" si="636"/>
        <v>209.1</v>
      </c>
    </row>
    <row r="795" spans="2:3" ht="15.75" thickBot="1" x14ac:dyDescent="0.3">
      <c r="B795" s="21">
        <f t="shared" si="635"/>
        <v>0</v>
      </c>
      <c r="C795" s="5">
        <f t="shared" ca="1" si="636"/>
        <v>203.5</v>
      </c>
    </row>
    <row r="796" spans="2:3" ht="15.75" thickBot="1" x14ac:dyDescent="0.3">
      <c r="B796" s="21">
        <f t="shared" si="635"/>
        <v>0</v>
      </c>
      <c r="C796" s="5">
        <f t="shared" ca="1" si="636"/>
        <v>200.5</v>
      </c>
    </row>
    <row r="797" spans="2:3" ht="15.75" thickBot="1" x14ac:dyDescent="0.3">
      <c r="B797" s="21">
        <f t="shared" si="635"/>
        <v>0</v>
      </c>
      <c r="C797" s="5">
        <f t="shared" ca="1" si="636"/>
        <v>205.8</v>
      </c>
    </row>
    <row r="798" spans="2:3" ht="15.75" thickBot="1" x14ac:dyDescent="0.3">
      <c r="B798" s="21">
        <f t="shared" si="635"/>
        <v>0</v>
      </c>
      <c r="C798" s="5">
        <f t="shared" ca="1" si="636"/>
        <v>209.9</v>
      </c>
    </row>
    <row r="799" spans="2:3" ht="15.75" thickBot="1" x14ac:dyDescent="0.3">
      <c r="B799" s="21">
        <f t="shared" si="635"/>
        <v>0</v>
      </c>
      <c r="C799" s="5">
        <f t="shared" ca="1" si="636"/>
        <v>202.2</v>
      </c>
    </row>
    <row r="800" spans="2:3" ht="15.75" thickBot="1" x14ac:dyDescent="0.3">
      <c r="B800" s="21">
        <f t="shared" si="635"/>
        <v>0</v>
      </c>
      <c r="C800" s="5">
        <f t="shared" ca="1" si="636"/>
        <v>208.4</v>
      </c>
    </row>
    <row r="801" spans="2:3" ht="15.75" thickBot="1" x14ac:dyDescent="0.3">
      <c r="B801" s="21">
        <f t="shared" si="635"/>
        <v>0</v>
      </c>
      <c r="C801" s="5">
        <f t="shared" ca="1" si="636"/>
        <v>200.4</v>
      </c>
    </row>
    <row r="802" spans="2:3" ht="15.75" thickBot="1" x14ac:dyDescent="0.3">
      <c r="B802" s="21">
        <f t="shared" si="635"/>
        <v>0</v>
      </c>
      <c r="C802" s="5">
        <f t="shared" ca="1" si="636"/>
        <v>203</v>
      </c>
    </row>
    <row r="803" spans="2:3" ht="15.75" thickBot="1" x14ac:dyDescent="0.3">
      <c r="B803" s="21">
        <f t="shared" si="635"/>
        <v>0</v>
      </c>
      <c r="C803" s="5">
        <f t="shared" ca="1" si="636"/>
        <v>204.6</v>
      </c>
    </row>
    <row r="804" spans="2:3" ht="15.75" thickBot="1" x14ac:dyDescent="0.3">
      <c r="B804" s="21">
        <f t="shared" si="635"/>
        <v>0</v>
      </c>
      <c r="C804" s="5">
        <f t="shared" ca="1" si="636"/>
        <v>207.8</v>
      </c>
    </row>
    <row r="805" spans="2:3" ht="15.75" thickBot="1" x14ac:dyDescent="0.3">
      <c r="B805" s="21">
        <f t="shared" si="635"/>
        <v>0</v>
      </c>
      <c r="C805" s="5">
        <f t="shared" ca="1" si="636"/>
        <v>204.2</v>
      </c>
    </row>
    <row r="806" spans="2:3" ht="15.75" thickBot="1" x14ac:dyDescent="0.3">
      <c r="B806" s="21">
        <f t="shared" si="635"/>
        <v>0</v>
      </c>
      <c r="C806" s="5">
        <f t="shared" ca="1" si="636"/>
        <v>204</v>
      </c>
    </row>
    <row r="807" spans="2:3" ht="15.75" thickBot="1" x14ac:dyDescent="0.3">
      <c r="B807" s="21">
        <f t="shared" si="635"/>
        <v>0</v>
      </c>
      <c r="C807" s="5">
        <f t="shared" ca="1" si="636"/>
        <v>207.1</v>
      </c>
    </row>
    <row r="808" spans="2:3" ht="15.75" thickBot="1" x14ac:dyDescent="0.3">
      <c r="B808" s="21">
        <f t="shared" si="635"/>
        <v>0</v>
      </c>
      <c r="C808" s="5">
        <f t="shared" ca="1" si="636"/>
        <v>203.2</v>
      </c>
    </row>
    <row r="809" spans="2:3" ht="15.75" thickBot="1" x14ac:dyDescent="0.3">
      <c r="B809" s="21">
        <f t="shared" si="635"/>
        <v>0</v>
      </c>
      <c r="C809" s="5">
        <f t="shared" ca="1" si="636"/>
        <v>205.5</v>
      </c>
    </row>
    <row r="810" spans="2:3" ht="15.75" thickBot="1" x14ac:dyDescent="0.3">
      <c r="B810" s="21">
        <f t="shared" si="635"/>
        <v>0</v>
      </c>
      <c r="C810" s="5">
        <f t="shared" ca="1" si="636"/>
        <v>207.5</v>
      </c>
    </row>
    <row r="811" spans="2:3" ht="15.75" thickBot="1" x14ac:dyDescent="0.3">
      <c r="B811" s="21">
        <f t="shared" si="635"/>
        <v>0</v>
      </c>
      <c r="C811" s="5">
        <f t="shared" ca="1" si="636"/>
        <v>202.4</v>
      </c>
    </row>
    <row r="812" spans="2:3" ht="15.75" thickBot="1" x14ac:dyDescent="0.3">
      <c r="B812" s="21">
        <f t="shared" si="635"/>
        <v>0</v>
      </c>
      <c r="C812" s="5">
        <f t="shared" ca="1" si="636"/>
        <v>206.7</v>
      </c>
    </row>
    <row r="813" spans="2:3" ht="15.75" thickBot="1" x14ac:dyDescent="0.3">
      <c r="B813" s="21">
        <f t="shared" si="635"/>
        <v>0</v>
      </c>
      <c r="C813" s="5">
        <f t="shared" ca="1" si="636"/>
        <v>204.5</v>
      </c>
    </row>
    <row r="814" spans="2:3" ht="15.75" thickBot="1" x14ac:dyDescent="0.3">
      <c r="B814" s="21">
        <f t="shared" si="635"/>
        <v>0</v>
      </c>
      <c r="C814" s="5">
        <f t="shared" ca="1" si="636"/>
        <v>200.6</v>
      </c>
    </row>
    <row r="815" spans="2:3" ht="15.75" thickBot="1" x14ac:dyDescent="0.3">
      <c r="B815" s="21">
        <f t="shared" si="635"/>
        <v>0</v>
      </c>
      <c r="C815" s="5">
        <f t="shared" ca="1" si="636"/>
        <v>208.8</v>
      </c>
    </row>
    <row r="816" spans="2:3" ht="15.75" thickBot="1" x14ac:dyDescent="0.3">
      <c r="B816" s="21">
        <f t="shared" si="635"/>
        <v>0</v>
      </c>
      <c r="C816" s="5">
        <f t="shared" ca="1" si="636"/>
        <v>202.1</v>
      </c>
    </row>
    <row r="817" spans="2:3" ht="15.75" thickBot="1" x14ac:dyDescent="0.3">
      <c r="B817" s="21">
        <f t="shared" si="635"/>
        <v>0</v>
      </c>
      <c r="C817" s="5">
        <f t="shared" ca="1" si="636"/>
        <v>201.9</v>
      </c>
    </row>
    <row r="818" spans="2:3" ht="15.75" thickBot="1" x14ac:dyDescent="0.3">
      <c r="B818" s="21">
        <f t="shared" si="635"/>
        <v>0</v>
      </c>
      <c r="C818" s="5">
        <f t="shared" ca="1" si="636"/>
        <v>203.5</v>
      </c>
    </row>
    <row r="819" spans="2:3" ht="15.75" thickBot="1" x14ac:dyDescent="0.3">
      <c r="B819" s="21">
        <f t="shared" si="635"/>
        <v>0</v>
      </c>
      <c r="C819" s="5">
        <f t="shared" ca="1" si="636"/>
        <v>208.9</v>
      </c>
    </row>
    <row r="820" spans="2:3" ht="15.75" thickBot="1" x14ac:dyDescent="0.3">
      <c r="B820" s="21">
        <f t="shared" si="635"/>
        <v>0</v>
      </c>
      <c r="C820" s="5">
        <f t="shared" ca="1" si="636"/>
        <v>205.6</v>
      </c>
    </row>
    <row r="821" spans="2:3" ht="15.75" thickBot="1" x14ac:dyDescent="0.3">
      <c r="B821" s="21">
        <f t="shared" si="635"/>
        <v>0</v>
      </c>
      <c r="C821" s="5">
        <f t="shared" ca="1" si="636"/>
        <v>204.9</v>
      </c>
    </row>
    <row r="822" spans="2:3" ht="15.75" thickBot="1" x14ac:dyDescent="0.3">
      <c r="B822" s="21">
        <f t="shared" si="635"/>
        <v>0</v>
      </c>
      <c r="C822" s="5">
        <f t="shared" ca="1" si="636"/>
        <v>208.9</v>
      </c>
    </row>
    <row r="823" spans="2:3" ht="15.75" thickBot="1" x14ac:dyDescent="0.3">
      <c r="B823" s="21">
        <f t="shared" si="635"/>
        <v>0</v>
      </c>
      <c r="C823" s="5">
        <f t="shared" ca="1" si="636"/>
        <v>201.3</v>
      </c>
    </row>
    <row r="824" spans="2:3" ht="15.75" thickBot="1" x14ac:dyDescent="0.3">
      <c r="B824" s="21">
        <f t="shared" si="635"/>
        <v>0</v>
      </c>
      <c r="C824" s="5">
        <f t="shared" ca="1" si="636"/>
        <v>204.7</v>
      </c>
    </row>
    <row r="825" spans="2:3" ht="15.75" thickBot="1" x14ac:dyDescent="0.3">
      <c r="B825" s="21">
        <f t="shared" si="635"/>
        <v>0</v>
      </c>
      <c r="C825" s="5">
        <f t="shared" ca="1" si="636"/>
        <v>207.9</v>
      </c>
    </row>
    <row r="826" spans="2:3" ht="15.75" thickBot="1" x14ac:dyDescent="0.3">
      <c r="B826" s="21">
        <f t="shared" si="635"/>
        <v>0</v>
      </c>
      <c r="C826" s="5">
        <f t="shared" ca="1" si="636"/>
        <v>200.2</v>
      </c>
    </row>
    <row r="827" spans="2:3" ht="15.75" thickBot="1" x14ac:dyDescent="0.3">
      <c r="B827" s="21">
        <f t="shared" si="635"/>
        <v>0</v>
      </c>
      <c r="C827" s="5">
        <f t="shared" ca="1" si="636"/>
        <v>202.4</v>
      </c>
    </row>
    <row r="828" spans="2:3" ht="15.75" thickBot="1" x14ac:dyDescent="0.3">
      <c r="B828" s="21">
        <f t="shared" si="635"/>
        <v>0</v>
      </c>
      <c r="C828" s="5">
        <f t="shared" ca="1" si="636"/>
        <v>201.1</v>
      </c>
    </row>
    <row r="829" spans="2:3" ht="15.75" thickBot="1" x14ac:dyDescent="0.3">
      <c r="B829" s="21">
        <f t="shared" si="635"/>
        <v>0</v>
      </c>
      <c r="C829" s="5">
        <f t="shared" ca="1" si="636"/>
        <v>207.7</v>
      </c>
    </row>
    <row r="830" spans="2:3" ht="15.75" thickBot="1" x14ac:dyDescent="0.3">
      <c r="B830" s="21">
        <f t="shared" si="635"/>
        <v>0</v>
      </c>
      <c r="C830" s="5">
        <f t="shared" ca="1" si="636"/>
        <v>201.3</v>
      </c>
    </row>
    <row r="831" spans="2:3" ht="15.75" thickBot="1" x14ac:dyDescent="0.3">
      <c r="B831" s="21">
        <f t="shared" si="635"/>
        <v>0</v>
      </c>
      <c r="C831" s="5">
        <f t="shared" ca="1" si="636"/>
        <v>208.5</v>
      </c>
    </row>
    <row r="832" spans="2:3" ht="15.75" thickBot="1" x14ac:dyDescent="0.3">
      <c r="B832" s="21">
        <f t="shared" si="635"/>
        <v>0</v>
      </c>
      <c r="C832" s="5">
        <f t="shared" ca="1" si="636"/>
        <v>210</v>
      </c>
    </row>
    <row r="833" spans="2:3" ht="15.75" thickBot="1" x14ac:dyDescent="0.3">
      <c r="B833" s="21">
        <f t="shared" si="635"/>
        <v>0</v>
      </c>
      <c r="C833" s="5">
        <f t="shared" ca="1" si="636"/>
        <v>207.2</v>
      </c>
    </row>
    <row r="834" spans="2:3" ht="15.75" thickBot="1" x14ac:dyDescent="0.3">
      <c r="B834" s="21">
        <f t="shared" si="635"/>
        <v>0</v>
      </c>
      <c r="C834" s="5">
        <f t="shared" ca="1" si="636"/>
        <v>209.9</v>
      </c>
    </row>
    <row r="835" spans="2:3" ht="15.75" thickBot="1" x14ac:dyDescent="0.3">
      <c r="B835" s="21">
        <f t="shared" si="635"/>
        <v>0</v>
      </c>
      <c r="C835" s="5">
        <f t="shared" ca="1" si="636"/>
        <v>201.7</v>
      </c>
    </row>
    <row r="836" spans="2:3" ht="15.75" thickBot="1" x14ac:dyDescent="0.3">
      <c r="B836" s="21">
        <f t="shared" ref="B836:B899" si="637">IF(IFERROR(SEARCH("1%",A836),0)&gt;0,1,0)</f>
        <v>0</v>
      </c>
      <c r="C836" s="5">
        <f t="shared" ca="1" si="636"/>
        <v>205.6</v>
      </c>
    </row>
    <row r="837" spans="2:3" ht="15.75" thickBot="1" x14ac:dyDescent="0.3">
      <c r="B837" s="21">
        <f t="shared" si="637"/>
        <v>0</v>
      </c>
      <c r="C837" s="5">
        <f t="shared" ca="1" si="636"/>
        <v>204.3</v>
      </c>
    </row>
    <row r="838" spans="2:3" ht="15.75" thickBot="1" x14ac:dyDescent="0.3">
      <c r="B838" s="21">
        <f t="shared" si="637"/>
        <v>0</v>
      </c>
      <c r="C838" s="5">
        <f t="shared" ca="1" si="636"/>
        <v>201.7</v>
      </c>
    </row>
    <row r="839" spans="2:3" ht="15.75" thickBot="1" x14ac:dyDescent="0.3">
      <c r="B839" s="21">
        <f t="shared" si="637"/>
        <v>0</v>
      </c>
      <c r="C839" s="5">
        <f t="shared" ca="1" si="636"/>
        <v>200.8</v>
      </c>
    </row>
    <row r="840" spans="2:3" ht="15.75" thickBot="1" x14ac:dyDescent="0.3">
      <c r="B840" s="21">
        <f t="shared" si="637"/>
        <v>0</v>
      </c>
      <c r="C840" s="5">
        <f t="shared" ca="1" si="636"/>
        <v>201.9</v>
      </c>
    </row>
    <row r="841" spans="2:3" ht="15.75" thickBot="1" x14ac:dyDescent="0.3">
      <c r="B841" s="21">
        <f t="shared" si="637"/>
        <v>0</v>
      </c>
      <c r="C841" s="5">
        <f t="shared" ca="1" si="636"/>
        <v>205.7</v>
      </c>
    </row>
    <row r="842" spans="2:3" ht="15.75" thickBot="1" x14ac:dyDescent="0.3">
      <c r="B842" s="21">
        <f t="shared" si="637"/>
        <v>0</v>
      </c>
      <c r="C842" s="5">
        <f t="shared" ca="1" si="636"/>
        <v>202.6</v>
      </c>
    </row>
    <row r="843" spans="2:3" ht="15.75" thickBot="1" x14ac:dyDescent="0.3">
      <c r="B843" s="21">
        <f t="shared" si="637"/>
        <v>0</v>
      </c>
      <c r="C843" s="5">
        <f t="shared" ref="C843:C906" ca="1" si="638">RANDBETWEEN(1,100)*0.1+200</f>
        <v>207.5</v>
      </c>
    </row>
    <row r="844" spans="2:3" ht="15.75" thickBot="1" x14ac:dyDescent="0.3">
      <c r="B844" s="21">
        <f t="shared" si="637"/>
        <v>0</v>
      </c>
      <c r="C844" s="5">
        <f t="shared" ca="1" si="638"/>
        <v>204.9</v>
      </c>
    </row>
    <row r="845" spans="2:3" ht="15.75" thickBot="1" x14ac:dyDescent="0.3">
      <c r="B845" s="21">
        <f t="shared" si="637"/>
        <v>0</v>
      </c>
      <c r="C845" s="5">
        <f t="shared" ca="1" si="638"/>
        <v>209.3</v>
      </c>
    </row>
    <row r="846" spans="2:3" ht="15.75" thickBot="1" x14ac:dyDescent="0.3">
      <c r="B846" s="21">
        <f t="shared" si="637"/>
        <v>0</v>
      </c>
      <c r="C846" s="5">
        <f t="shared" ca="1" si="638"/>
        <v>209.2</v>
      </c>
    </row>
    <row r="847" spans="2:3" ht="15.75" thickBot="1" x14ac:dyDescent="0.3">
      <c r="B847" s="21">
        <f t="shared" si="637"/>
        <v>0</v>
      </c>
      <c r="C847" s="5">
        <f t="shared" ca="1" si="638"/>
        <v>201.6</v>
      </c>
    </row>
    <row r="848" spans="2:3" ht="15.75" thickBot="1" x14ac:dyDescent="0.3">
      <c r="B848" s="21">
        <f t="shared" si="637"/>
        <v>0</v>
      </c>
      <c r="C848" s="5">
        <f t="shared" ca="1" si="638"/>
        <v>203.3</v>
      </c>
    </row>
    <row r="849" spans="2:3" ht="15.75" thickBot="1" x14ac:dyDescent="0.3">
      <c r="B849" s="21">
        <f t="shared" si="637"/>
        <v>0</v>
      </c>
      <c r="C849" s="5">
        <f t="shared" ca="1" si="638"/>
        <v>204.8</v>
      </c>
    </row>
    <row r="850" spans="2:3" ht="15.75" thickBot="1" x14ac:dyDescent="0.3">
      <c r="B850" s="21">
        <f t="shared" si="637"/>
        <v>0</v>
      </c>
      <c r="C850" s="5">
        <f t="shared" ca="1" si="638"/>
        <v>201.4</v>
      </c>
    </row>
    <row r="851" spans="2:3" ht="15.75" thickBot="1" x14ac:dyDescent="0.3">
      <c r="B851" s="21">
        <f t="shared" si="637"/>
        <v>0</v>
      </c>
      <c r="C851" s="5">
        <f t="shared" ca="1" si="638"/>
        <v>203</v>
      </c>
    </row>
    <row r="852" spans="2:3" ht="15.75" thickBot="1" x14ac:dyDescent="0.3">
      <c r="B852" s="21">
        <f t="shared" si="637"/>
        <v>0</v>
      </c>
      <c r="C852" s="5">
        <f t="shared" ca="1" si="638"/>
        <v>206.6</v>
      </c>
    </row>
    <row r="853" spans="2:3" ht="15.75" thickBot="1" x14ac:dyDescent="0.3">
      <c r="B853" s="21">
        <f t="shared" si="637"/>
        <v>0</v>
      </c>
      <c r="C853" s="5">
        <f t="shared" ca="1" si="638"/>
        <v>207.3</v>
      </c>
    </row>
    <row r="854" spans="2:3" ht="15.75" thickBot="1" x14ac:dyDescent="0.3">
      <c r="B854" s="21">
        <f t="shared" si="637"/>
        <v>0</v>
      </c>
      <c r="C854" s="5">
        <f t="shared" ca="1" si="638"/>
        <v>205.9</v>
      </c>
    </row>
    <row r="855" spans="2:3" ht="15.75" thickBot="1" x14ac:dyDescent="0.3">
      <c r="B855" s="21">
        <f t="shared" si="637"/>
        <v>0</v>
      </c>
      <c r="C855" s="5">
        <f t="shared" ca="1" si="638"/>
        <v>205.3</v>
      </c>
    </row>
    <row r="856" spans="2:3" ht="15.75" thickBot="1" x14ac:dyDescent="0.3">
      <c r="B856" s="21">
        <f t="shared" si="637"/>
        <v>0</v>
      </c>
      <c r="C856" s="5">
        <f t="shared" ca="1" si="638"/>
        <v>204</v>
      </c>
    </row>
    <row r="857" spans="2:3" ht="15.75" thickBot="1" x14ac:dyDescent="0.3">
      <c r="B857" s="21">
        <f t="shared" si="637"/>
        <v>0</v>
      </c>
      <c r="C857" s="5">
        <f t="shared" ca="1" si="638"/>
        <v>202.3</v>
      </c>
    </row>
    <row r="858" spans="2:3" ht="15.75" thickBot="1" x14ac:dyDescent="0.3">
      <c r="B858" s="21">
        <f t="shared" si="637"/>
        <v>0</v>
      </c>
      <c r="C858" s="5">
        <f t="shared" ca="1" si="638"/>
        <v>209.5</v>
      </c>
    </row>
    <row r="859" spans="2:3" ht="15.75" thickBot="1" x14ac:dyDescent="0.3">
      <c r="B859" s="21">
        <f t="shared" si="637"/>
        <v>0</v>
      </c>
      <c r="C859" s="5">
        <f t="shared" ca="1" si="638"/>
        <v>207.1</v>
      </c>
    </row>
    <row r="860" spans="2:3" ht="15.75" thickBot="1" x14ac:dyDescent="0.3">
      <c r="B860" s="21">
        <f t="shared" si="637"/>
        <v>0</v>
      </c>
      <c r="C860" s="5">
        <f t="shared" ca="1" si="638"/>
        <v>209.2</v>
      </c>
    </row>
    <row r="861" spans="2:3" ht="15.75" thickBot="1" x14ac:dyDescent="0.3">
      <c r="B861" s="21">
        <f t="shared" si="637"/>
        <v>0</v>
      </c>
      <c r="C861" s="5">
        <f t="shared" ca="1" si="638"/>
        <v>207.4</v>
      </c>
    </row>
    <row r="862" spans="2:3" ht="15.75" thickBot="1" x14ac:dyDescent="0.3">
      <c r="B862" s="21">
        <f t="shared" si="637"/>
        <v>0</v>
      </c>
      <c r="C862" s="5">
        <f t="shared" ca="1" si="638"/>
        <v>203.5</v>
      </c>
    </row>
    <row r="863" spans="2:3" ht="15.75" thickBot="1" x14ac:dyDescent="0.3">
      <c r="B863" s="21">
        <f t="shared" si="637"/>
        <v>0</v>
      </c>
      <c r="C863" s="5">
        <f t="shared" ca="1" si="638"/>
        <v>203.6</v>
      </c>
    </row>
    <row r="864" spans="2:3" ht="15.75" thickBot="1" x14ac:dyDescent="0.3">
      <c r="B864" s="21">
        <f t="shared" si="637"/>
        <v>0</v>
      </c>
      <c r="C864" s="5">
        <f t="shared" ca="1" si="638"/>
        <v>209.1</v>
      </c>
    </row>
    <row r="865" spans="2:3" ht="15.75" thickBot="1" x14ac:dyDescent="0.3">
      <c r="B865" s="21">
        <f t="shared" si="637"/>
        <v>0</v>
      </c>
      <c r="C865" s="5">
        <f t="shared" ca="1" si="638"/>
        <v>206.7</v>
      </c>
    </row>
    <row r="866" spans="2:3" ht="15.75" thickBot="1" x14ac:dyDescent="0.3">
      <c r="B866" s="21">
        <f t="shared" si="637"/>
        <v>0</v>
      </c>
      <c r="C866" s="5">
        <f t="shared" ca="1" si="638"/>
        <v>201.6</v>
      </c>
    </row>
    <row r="867" spans="2:3" ht="15.75" thickBot="1" x14ac:dyDescent="0.3">
      <c r="B867" s="21">
        <f t="shared" si="637"/>
        <v>0</v>
      </c>
      <c r="C867" s="5">
        <f t="shared" ca="1" si="638"/>
        <v>210</v>
      </c>
    </row>
    <row r="868" spans="2:3" ht="15.75" thickBot="1" x14ac:dyDescent="0.3">
      <c r="B868" s="21">
        <f t="shared" si="637"/>
        <v>0</v>
      </c>
      <c r="C868" s="5">
        <f t="shared" ca="1" si="638"/>
        <v>203.2</v>
      </c>
    </row>
    <row r="869" spans="2:3" ht="15.75" thickBot="1" x14ac:dyDescent="0.3">
      <c r="B869" s="21">
        <f t="shared" si="637"/>
        <v>0</v>
      </c>
      <c r="C869" s="5">
        <f t="shared" ca="1" si="638"/>
        <v>200.1</v>
      </c>
    </row>
    <row r="870" spans="2:3" ht="15.75" thickBot="1" x14ac:dyDescent="0.3">
      <c r="B870" s="21">
        <f t="shared" si="637"/>
        <v>0</v>
      </c>
      <c r="C870" s="5">
        <f t="shared" ca="1" si="638"/>
        <v>203.2</v>
      </c>
    </row>
    <row r="871" spans="2:3" ht="15.75" thickBot="1" x14ac:dyDescent="0.3">
      <c r="B871" s="21">
        <f t="shared" si="637"/>
        <v>0</v>
      </c>
      <c r="C871" s="5">
        <f t="shared" ca="1" si="638"/>
        <v>204.5</v>
      </c>
    </row>
    <row r="872" spans="2:3" ht="15.75" thickBot="1" x14ac:dyDescent="0.3">
      <c r="B872" s="21">
        <f t="shared" si="637"/>
        <v>0</v>
      </c>
      <c r="C872" s="5">
        <f t="shared" ca="1" si="638"/>
        <v>209.5</v>
      </c>
    </row>
    <row r="873" spans="2:3" ht="15.75" thickBot="1" x14ac:dyDescent="0.3">
      <c r="B873" s="21">
        <f t="shared" si="637"/>
        <v>0</v>
      </c>
      <c r="C873" s="5">
        <f t="shared" ca="1" si="638"/>
        <v>205.7</v>
      </c>
    </row>
    <row r="874" spans="2:3" ht="15.75" thickBot="1" x14ac:dyDescent="0.3">
      <c r="B874" s="21">
        <f t="shared" si="637"/>
        <v>0</v>
      </c>
      <c r="C874" s="5">
        <f t="shared" ca="1" si="638"/>
        <v>203.3</v>
      </c>
    </row>
    <row r="875" spans="2:3" ht="15.75" thickBot="1" x14ac:dyDescent="0.3">
      <c r="B875" s="21">
        <f t="shared" si="637"/>
        <v>0</v>
      </c>
      <c r="C875" s="5">
        <f t="shared" ca="1" si="638"/>
        <v>202.1</v>
      </c>
    </row>
    <row r="876" spans="2:3" ht="15.75" thickBot="1" x14ac:dyDescent="0.3">
      <c r="B876" s="21">
        <f t="shared" si="637"/>
        <v>0</v>
      </c>
      <c r="C876" s="5">
        <f t="shared" ca="1" si="638"/>
        <v>204.3</v>
      </c>
    </row>
    <row r="877" spans="2:3" ht="15.75" thickBot="1" x14ac:dyDescent="0.3">
      <c r="B877" s="21">
        <f t="shared" si="637"/>
        <v>0</v>
      </c>
      <c r="C877" s="5">
        <f t="shared" ca="1" si="638"/>
        <v>204.8</v>
      </c>
    </row>
    <row r="878" spans="2:3" ht="15.75" thickBot="1" x14ac:dyDescent="0.3">
      <c r="B878" s="21">
        <f t="shared" si="637"/>
        <v>0</v>
      </c>
      <c r="C878" s="5">
        <f t="shared" ca="1" si="638"/>
        <v>206.7</v>
      </c>
    </row>
    <row r="879" spans="2:3" ht="15.75" thickBot="1" x14ac:dyDescent="0.3">
      <c r="B879" s="21">
        <f t="shared" si="637"/>
        <v>0</v>
      </c>
      <c r="C879" s="5">
        <f t="shared" ca="1" si="638"/>
        <v>205</v>
      </c>
    </row>
    <row r="880" spans="2:3" ht="15.75" thickBot="1" x14ac:dyDescent="0.3">
      <c r="B880" s="21">
        <f t="shared" si="637"/>
        <v>0</v>
      </c>
      <c r="C880" s="5">
        <f t="shared" ca="1" si="638"/>
        <v>208.7</v>
      </c>
    </row>
    <row r="881" spans="2:3" ht="15.75" thickBot="1" x14ac:dyDescent="0.3">
      <c r="B881" s="21">
        <f t="shared" si="637"/>
        <v>0</v>
      </c>
      <c r="C881" s="5">
        <f t="shared" ca="1" si="638"/>
        <v>208</v>
      </c>
    </row>
    <row r="882" spans="2:3" ht="15.75" thickBot="1" x14ac:dyDescent="0.3">
      <c r="B882" s="21">
        <f t="shared" si="637"/>
        <v>0</v>
      </c>
      <c r="C882" s="5">
        <f t="shared" ca="1" si="638"/>
        <v>208.9</v>
      </c>
    </row>
    <row r="883" spans="2:3" ht="15.75" thickBot="1" x14ac:dyDescent="0.3">
      <c r="B883" s="21">
        <f t="shared" si="637"/>
        <v>0</v>
      </c>
      <c r="C883" s="5">
        <f t="shared" ca="1" si="638"/>
        <v>200.4</v>
      </c>
    </row>
    <row r="884" spans="2:3" ht="15.75" thickBot="1" x14ac:dyDescent="0.3">
      <c r="B884" s="21">
        <f t="shared" si="637"/>
        <v>0</v>
      </c>
      <c r="C884" s="5">
        <f t="shared" ca="1" si="638"/>
        <v>209</v>
      </c>
    </row>
    <row r="885" spans="2:3" ht="15.75" thickBot="1" x14ac:dyDescent="0.3">
      <c r="B885" s="21">
        <f t="shared" si="637"/>
        <v>0</v>
      </c>
      <c r="C885" s="5">
        <f t="shared" ca="1" si="638"/>
        <v>205</v>
      </c>
    </row>
    <row r="886" spans="2:3" ht="15.75" thickBot="1" x14ac:dyDescent="0.3">
      <c r="B886" s="21">
        <f t="shared" si="637"/>
        <v>0</v>
      </c>
      <c r="C886" s="5">
        <f t="shared" ca="1" si="638"/>
        <v>209</v>
      </c>
    </row>
    <row r="887" spans="2:3" ht="15.75" thickBot="1" x14ac:dyDescent="0.3">
      <c r="B887" s="21">
        <f t="shared" si="637"/>
        <v>0</v>
      </c>
      <c r="C887" s="5">
        <f t="shared" ca="1" si="638"/>
        <v>205.4</v>
      </c>
    </row>
    <row r="888" spans="2:3" ht="15.75" thickBot="1" x14ac:dyDescent="0.3">
      <c r="B888" s="21">
        <f t="shared" si="637"/>
        <v>0</v>
      </c>
      <c r="C888" s="5">
        <f t="shared" ca="1" si="638"/>
        <v>203.1</v>
      </c>
    </row>
    <row r="889" spans="2:3" ht="15.75" thickBot="1" x14ac:dyDescent="0.3">
      <c r="B889" s="21">
        <f t="shared" si="637"/>
        <v>0</v>
      </c>
      <c r="C889" s="5">
        <f t="shared" ca="1" si="638"/>
        <v>201.8</v>
      </c>
    </row>
    <row r="890" spans="2:3" ht="15.75" thickBot="1" x14ac:dyDescent="0.3">
      <c r="B890" s="21">
        <f t="shared" si="637"/>
        <v>0</v>
      </c>
      <c r="C890" s="5">
        <f t="shared" ca="1" si="638"/>
        <v>206.6</v>
      </c>
    </row>
    <row r="891" spans="2:3" ht="15.75" thickBot="1" x14ac:dyDescent="0.3">
      <c r="B891" s="21">
        <f t="shared" si="637"/>
        <v>0</v>
      </c>
      <c r="C891" s="5">
        <f t="shared" ca="1" si="638"/>
        <v>204.7</v>
      </c>
    </row>
    <row r="892" spans="2:3" ht="15.75" thickBot="1" x14ac:dyDescent="0.3">
      <c r="B892" s="21">
        <f t="shared" si="637"/>
        <v>0</v>
      </c>
      <c r="C892" s="5">
        <f t="shared" ca="1" si="638"/>
        <v>209.7</v>
      </c>
    </row>
    <row r="893" spans="2:3" ht="15.75" thickBot="1" x14ac:dyDescent="0.3">
      <c r="B893" s="21">
        <f t="shared" si="637"/>
        <v>0</v>
      </c>
      <c r="C893" s="5">
        <f t="shared" ca="1" si="638"/>
        <v>204.2</v>
      </c>
    </row>
    <row r="894" spans="2:3" ht="15.75" thickBot="1" x14ac:dyDescent="0.3">
      <c r="B894" s="21">
        <f t="shared" si="637"/>
        <v>0</v>
      </c>
      <c r="C894" s="5">
        <f t="shared" ca="1" si="638"/>
        <v>200.6</v>
      </c>
    </row>
    <row r="895" spans="2:3" ht="15.75" thickBot="1" x14ac:dyDescent="0.3">
      <c r="B895" s="21">
        <f t="shared" si="637"/>
        <v>0</v>
      </c>
      <c r="C895" s="5">
        <f t="shared" ca="1" si="638"/>
        <v>200.9</v>
      </c>
    </row>
    <row r="896" spans="2:3" ht="15.75" thickBot="1" x14ac:dyDescent="0.3">
      <c r="B896" s="21">
        <f t="shared" si="637"/>
        <v>0</v>
      </c>
      <c r="C896" s="5">
        <f t="shared" ca="1" si="638"/>
        <v>202.1</v>
      </c>
    </row>
    <row r="897" spans="2:3" ht="15.75" thickBot="1" x14ac:dyDescent="0.3">
      <c r="B897" s="21">
        <f t="shared" si="637"/>
        <v>0</v>
      </c>
      <c r="C897" s="5">
        <f t="shared" ca="1" si="638"/>
        <v>200.8</v>
      </c>
    </row>
    <row r="898" spans="2:3" ht="15.75" thickBot="1" x14ac:dyDescent="0.3">
      <c r="B898" s="21">
        <f t="shared" si="637"/>
        <v>0</v>
      </c>
      <c r="C898" s="5">
        <f t="shared" ca="1" si="638"/>
        <v>207.3</v>
      </c>
    </row>
    <row r="899" spans="2:3" ht="15.75" thickBot="1" x14ac:dyDescent="0.3">
      <c r="B899" s="21">
        <f t="shared" si="637"/>
        <v>0</v>
      </c>
      <c r="C899" s="5">
        <f t="shared" ca="1" si="638"/>
        <v>208.6</v>
      </c>
    </row>
    <row r="900" spans="2:3" ht="15.75" thickBot="1" x14ac:dyDescent="0.3">
      <c r="B900" s="21">
        <f t="shared" ref="B900:B963" si="639">IF(IFERROR(SEARCH("1%",A900),0)&gt;0,1,0)</f>
        <v>0</v>
      </c>
      <c r="C900" s="5">
        <f t="shared" ca="1" si="638"/>
        <v>206.6</v>
      </c>
    </row>
    <row r="901" spans="2:3" ht="15.75" thickBot="1" x14ac:dyDescent="0.3">
      <c r="B901" s="21">
        <f t="shared" si="639"/>
        <v>0</v>
      </c>
      <c r="C901" s="5">
        <f t="shared" ca="1" si="638"/>
        <v>206.3</v>
      </c>
    </row>
    <row r="902" spans="2:3" ht="15.75" thickBot="1" x14ac:dyDescent="0.3">
      <c r="B902" s="21">
        <f t="shared" si="639"/>
        <v>0</v>
      </c>
      <c r="C902" s="5">
        <f t="shared" ca="1" si="638"/>
        <v>201.7</v>
      </c>
    </row>
    <row r="903" spans="2:3" ht="15.75" thickBot="1" x14ac:dyDescent="0.3">
      <c r="B903" s="21">
        <f t="shared" si="639"/>
        <v>0</v>
      </c>
      <c r="C903" s="5">
        <f t="shared" ca="1" si="638"/>
        <v>205.5</v>
      </c>
    </row>
    <row r="904" spans="2:3" ht="15.75" thickBot="1" x14ac:dyDescent="0.3">
      <c r="B904" s="21">
        <f t="shared" si="639"/>
        <v>0</v>
      </c>
      <c r="C904" s="5">
        <f t="shared" ca="1" si="638"/>
        <v>202.1</v>
      </c>
    </row>
    <row r="905" spans="2:3" ht="15.75" thickBot="1" x14ac:dyDescent="0.3">
      <c r="B905" s="21">
        <f t="shared" si="639"/>
        <v>0</v>
      </c>
      <c r="C905" s="5">
        <f t="shared" ca="1" si="638"/>
        <v>206.7</v>
      </c>
    </row>
    <row r="906" spans="2:3" ht="15.75" thickBot="1" x14ac:dyDescent="0.3">
      <c r="B906" s="21">
        <f t="shared" si="639"/>
        <v>0</v>
      </c>
      <c r="C906" s="5">
        <f t="shared" ca="1" si="638"/>
        <v>208</v>
      </c>
    </row>
    <row r="907" spans="2:3" ht="15.75" thickBot="1" x14ac:dyDescent="0.3">
      <c r="B907" s="21">
        <f t="shared" si="639"/>
        <v>0</v>
      </c>
      <c r="C907" s="5">
        <f t="shared" ref="C907:C970" ca="1" si="640">RANDBETWEEN(1,100)*0.1+200</f>
        <v>204.6</v>
      </c>
    </row>
    <row r="908" spans="2:3" ht="15.75" thickBot="1" x14ac:dyDescent="0.3">
      <c r="B908" s="21">
        <f t="shared" si="639"/>
        <v>0</v>
      </c>
      <c r="C908" s="5">
        <f t="shared" ca="1" si="640"/>
        <v>209.4</v>
      </c>
    </row>
    <row r="909" spans="2:3" ht="15.75" thickBot="1" x14ac:dyDescent="0.3">
      <c r="B909" s="21">
        <f t="shared" si="639"/>
        <v>0</v>
      </c>
      <c r="C909" s="5">
        <f t="shared" ca="1" si="640"/>
        <v>209.9</v>
      </c>
    </row>
    <row r="910" spans="2:3" ht="15.75" thickBot="1" x14ac:dyDescent="0.3">
      <c r="B910" s="21">
        <f t="shared" si="639"/>
        <v>0</v>
      </c>
      <c r="C910" s="5">
        <f t="shared" ca="1" si="640"/>
        <v>200.1</v>
      </c>
    </row>
    <row r="911" spans="2:3" ht="15.75" thickBot="1" x14ac:dyDescent="0.3">
      <c r="B911" s="21">
        <f t="shared" si="639"/>
        <v>0</v>
      </c>
      <c r="C911" s="5">
        <f t="shared" ca="1" si="640"/>
        <v>203.4</v>
      </c>
    </row>
    <row r="912" spans="2:3" ht="15.75" thickBot="1" x14ac:dyDescent="0.3">
      <c r="B912" s="21">
        <f t="shared" si="639"/>
        <v>0</v>
      </c>
      <c r="C912" s="5">
        <f t="shared" ca="1" si="640"/>
        <v>204.9</v>
      </c>
    </row>
    <row r="913" spans="2:3" ht="15.75" thickBot="1" x14ac:dyDescent="0.3">
      <c r="B913" s="21">
        <f t="shared" si="639"/>
        <v>0</v>
      </c>
      <c r="C913" s="5">
        <f t="shared" ca="1" si="640"/>
        <v>201.9</v>
      </c>
    </row>
    <row r="914" spans="2:3" ht="15.75" thickBot="1" x14ac:dyDescent="0.3">
      <c r="B914" s="21">
        <f t="shared" si="639"/>
        <v>0</v>
      </c>
      <c r="C914" s="5">
        <f t="shared" ca="1" si="640"/>
        <v>204.2</v>
      </c>
    </row>
    <row r="915" spans="2:3" ht="15.75" thickBot="1" x14ac:dyDescent="0.3">
      <c r="B915" s="21">
        <f t="shared" si="639"/>
        <v>0</v>
      </c>
      <c r="C915" s="5">
        <f t="shared" ca="1" si="640"/>
        <v>200.4</v>
      </c>
    </row>
    <row r="916" spans="2:3" ht="15.75" thickBot="1" x14ac:dyDescent="0.3">
      <c r="B916" s="21">
        <f t="shared" si="639"/>
        <v>0</v>
      </c>
      <c r="C916" s="5">
        <f t="shared" ca="1" si="640"/>
        <v>202.1</v>
      </c>
    </row>
    <row r="917" spans="2:3" ht="15.75" thickBot="1" x14ac:dyDescent="0.3">
      <c r="B917" s="21">
        <f t="shared" si="639"/>
        <v>0</v>
      </c>
      <c r="C917" s="5">
        <f t="shared" ca="1" si="640"/>
        <v>201.8</v>
      </c>
    </row>
    <row r="918" spans="2:3" ht="15.75" thickBot="1" x14ac:dyDescent="0.3">
      <c r="B918" s="21">
        <f t="shared" si="639"/>
        <v>0</v>
      </c>
      <c r="C918" s="5">
        <f t="shared" ca="1" si="640"/>
        <v>204.3</v>
      </c>
    </row>
    <row r="919" spans="2:3" ht="15.75" thickBot="1" x14ac:dyDescent="0.3">
      <c r="B919" s="21">
        <f t="shared" si="639"/>
        <v>0</v>
      </c>
      <c r="C919" s="5">
        <f t="shared" ca="1" si="640"/>
        <v>209.2</v>
      </c>
    </row>
    <row r="920" spans="2:3" ht="15.75" thickBot="1" x14ac:dyDescent="0.3">
      <c r="B920" s="21">
        <f t="shared" si="639"/>
        <v>0</v>
      </c>
      <c r="C920" s="5">
        <f t="shared" ca="1" si="640"/>
        <v>208</v>
      </c>
    </row>
    <row r="921" spans="2:3" ht="15.75" thickBot="1" x14ac:dyDescent="0.3">
      <c r="B921" s="21">
        <f t="shared" si="639"/>
        <v>0</v>
      </c>
      <c r="C921" s="5">
        <f t="shared" ca="1" si="640"/>
        <v>202.2</v>
      </c>
    </row>
    <row r="922" spans="2:3" ht="15.75" thickBot="1" x14ac:dyDescent="0.3">
      <c r="B922" s="21">
        <f t="shared" si="639"/>
        <v>0</v>
      </c>
      <c r="C922" s="5">
        <f t="shared" ca="1" si="640"/>
        <v>207.6</v>
      </c>
    </row>
    <row r="923" spans="2:3" ht="15.75" thickBot="1" x14ac:dyDescent="0.3">
      <c r="B923" s="21">
        <f t="shared" si="639"/>
        <v>0</v>
      </c>
      <c r="C923" s="5">
        <f t="shared" ca="1" si="640"/>
        <v>200.6</v>
      </c>
    </row>
    <row r="924" spans="2:3" ht="15.75" thickBot="1" x14ac:dyDescent="0.3">
      <c r="B924" s="21">
        <f t="shared" si="639"/>
        <v>0</v>
      </c>
      <c r="C924" s="5">
        <f t="shared" ca="1" si="640"/>
        <v>208.5</v>
      </c>
    </row>
    <row r="925" spans="2:3" ht="15.75" thickBot="1" x14ac:dyDescent="0.3">
      <c r="B925" s="21">
        <f t="shared" si="639"/>
        <v>0</v>
      </c>
      <c r="C925" s="5">
        <f t="shared" ca="1" si="640"/>
        <v>205.3</v>
      </c>
    </row>
    <row r="926" spans="2:3" ht="15.75" thickBot="1" x14ac:dyDescent="0.3">
      <c r="B926" s="21">
        <f t="shared" si="639"/>
        <v>0</v>
      </c>
      <c r="C926" s="5">
        <f t="shared" ca="1" si="640"/>
        <v>201.8</v>
      </c>
    </row>
    <row r="927" spans="2:3" ht="15.75" thickBot="1" x14ac:dyDescent="0.3">
      <c r="B927" s="21">
        <f t="shared" si="639"/>
        <v>0</v>
      </c>
      <c r="C927" s="5">
        <f t="shared" ca="1" si="640"/>
        <v>206.4</v>
      </c>
    </row>
    <row r="928" spans="2:3" ht="15.75" thickBot="1" x14ac:dyDescent="0.3">
      <c r="B928" s="21">
        <f t="shared" si="639"/>
        <v>0</v>
      </c>
      <c r="C928" s="5">
        <f t="shared" ca="1" si="640"/>
        <v>209.7</v>
      </c>
    </row>
    <row r="929" spans="2:3" ht="15.75" thickBot="1" x14ac:dyDescent="0.3">
      <c r="B929" s="21">
        <f t="shared" si="639"/>
        <v>0</v>
      </c>
      <c r="C929" s="5">
        <f t="shared" ca="1" si="640"/>
        <v>206</v>
      </c>
    </row>
    <row r="930" spans="2:3" ht="15.75" thickBot="1" x14ac:dyDescent="0.3">
      <c r="B930" s="21">
        <f t="shared" si="639"/>
        <v>0</v>
      </c>
      <c r="C930" s="5">
        <f t="shared" ca="1" si="640"/>
        <v>204.5</v>
      </c>
    </row>
    <row r="931" spans="2:3" ht="15.75" thickBot="1" x14ac:dyDescent="0.3">
      <c r="B931" s="21">
        <f t="shared" si="639"/>
        <v>0</v>
      </c>
      <c r="C931" s="5">
        <f t="shared" ca="1" si="640"/>
        <v>206.4</v>
      </c>
    </row>
    <row r="932" spans="2:3" ht="15.75" thickBot="1" x14ac:dyDescent="0.3">
      <c r="B932" s="21">
        <f t="shared" si="639"/>
        <v>0</v>
      </c>
      <c r="C932" s="5">
        <f t="shared" ca="1" si="640"/>
        <v>209.3</v>
      </c>
    </row>
    <row r="933" spans="2:3" ht="15.75" thickBot="1" x14ac:dyDescent="0.3">
      <c r="B933" s="21">
        <f t="shared" si="639"/>
        <v>0</v>
      </c>
      <c r="C933" s="5">
        <f t="shared" ca="1" si="640"/>
        <v>206.9</v>
      </c>
    </row>
    <row r="934" spans="2:3" ht="15.75" thickBot="1" x14ac:dyDescent="0.3">
      <c r="B934" s="21">
        <f t="shared" si="639"/>
        <v>0</v>
      </c>
      <c r="C934" s="5">
        <f t="shared" ca="1" si="640"/>
        <v>207.8</v>
      </c>
    </row>
    <row r="935" spans="2:3" ht="15.75" thickBot="1" x14ac:dyDescent="0.3">
      <c r="B935" s="21">
        <f t="shared" si="639"/>
        <v>0</v>
      </c>
      <c r="C935" s="5">
        <f t="shared" ca="1" si="640"/>
        <v>208.3</v>
      </c>
    </row>
    <row r="936" spans="2:3" ht="15.75" thickBot="1" x14ac:dyDescent="0.3">
      <c r="B936" s="21">
        <f t="shared" si="639"/>
        <v>0</v>
      </c>
      <c r="C936" s="5">
        <f t="shared" ca="1" si="640"/>
        <v>206</v>
      </c>
    </row>
    <row r="937" spans="2:3" ht="15.75" thickBot="1" x14ac:dyDescent="0.3">
      <c r="B937" s="21">
        <f t="shared" si="639"/>
        <v>0</v>
      </c>
      <c r="C937" s="5">
        <f t="shared" ca="1" si="640"/>
        <v>201.1</v>
      </c>
    </row>
    <row r="938" spans="2:3" ht="15.75" thickBot="1" x14ac:dyDescent="0.3">
      <c r="B938" s="21">
        <f t="shared" si="639"/>
        <v>0</v>
      </c>
      <c r="C938" s="5">
        <f t="shared" ca="1" si="640"/>
        <v>206.7</v>
      </c>
    </row>
    <row r="939" spans="2:3" ht="15.75" thickBot="1" x14ac:dyDescent="0.3">
      <c r="B939" s="21">
        <f t="shared" si="639"/>
        <v>0</v>
      </c>
      <c r="C939" s="5">
        <f t="shared" ca="1" si="640"/>
        <v>207</v>
      </c>
    </row>
    <row r="940" spans="2:3" ht="15.75" thickBot="1" x14ac:dyDescent="0.3">
      <c r="B940" s="21">
        <f t="shared" si="639"/>
        <v>0</v>
      </c>
      <c r="C940" s="5">
        <f t="shared" ca="1" si="640"/>
        <v>207.9</v>
      </c>
    </row>
    <row r="941" spans="2:3" ht="15.75" thickBot="1" x14ac:dyDescent="0.3">
      <c r="B941" s="21">
        <f t="shared" si="639"/>
        <v>0</v>
      </c>
      <c r="C941" s="5">
        <f t="shared" ca="1" si="640"/>
        <v>203.6</v>
      </c>
    </row>
    <row r="942" spans="2:3" ht="15.75" thickBot="1" x14ac:dyDescent="0.3">
      <c r="B942" s="21">
        <f t="shared" si="639"/>
        <v>0</v>
      </c>
      <c r="C942" s="5">
        <f t="shared" ca="1" si="640"/>
        <v>209.2</v>
      </c>
    </row>
    <row r="943" spans="2:3" ht="15.75" thickBot="1" x14ac:dyDescent="0.3">
      <c r="B943" s="21">
        <f t="shared" si="639"/>
        <v>0</v>
      </c>
      <c r="C943" s="5">
        <f t="shared" ca="1" si="640"/>
        <v>206.6</v>
      </c>
    </row>
    <row r="944" spans="2:3" ht="15.75" thickBot="1" x14ac:dyDescent="0.3">
      <c r="B944" s="21">
        <f t="shared" si="639"/>
        <v>0</v>
      </c>
      <c r="C944" s="5">
        <f t="shared" ca="1" si="640"/>
        <v>208.7</v>
      </c>
    </row>
    <row r="945" spans="2:3" ht="15.75" thickBot="1" x14ac:dyDescent="0.3">
      <c r="B945" s="21">
        <f t="shared" si="639"/>
        <v>0</v>
      </c>
      <c r="C945" s="5">
        <f t="shared" ca="1" si="640"/>
        <v>209.3</v>
      </c>
    </row>
    <row r="946" spans="2:3" ht="15.75" thickBot="1" x14ac:dyDescent="0.3">
      <c r="B946" s="21">
        <f t="shared" si="639"/>
        <v>0</v>
      </c>
      <c r="C946" s="5">
        <f t="shared" ca="1" si="640"/>
        <v>200.6</v>
      </c>
    </row>
    <row r="947" spans="2:3" ht="15.75" thickBot="1" x14ac:dyDescent="0.3">
      <c r="B947" s="21">
        <f t="shared" si="639"/>
        <v>0</v>
      </c>
      <c r="C947" s="5">
        <f t="shared" ca="1" si="640"/>
        <v>200.8</v>
      </c>
    </row>
    <row r="948" spans="2:3" ht="15.75" thickBot="1" x14ac:dyDescent="0.3">
      <c r="B948" s="21">
        <f t="shared" si="639"/>
        <v>0</v>
      </c>
      <c r="C948" s="5">
        <f t="shared" ca="1" si="640"/>
        <v>200.2</v>
      </c>
    </row>
    <row r="949" spans="2:3" ht="15.75" thickBot="1" x14ac:dyDescent="0.3">
      <c r="B949" s="21">
        <f t="shared" si="639"/>
        <v>0</v>
      </c>
      <c r="C949" s="5">
        <f t="shared" ca="1" si="640"/>
        <v>206.5</v>
      </c>
    </row>
    <row r="950" spans="2:3" ht="15.75" thickBot="1" x14ac:dyDescent="0.3">
      <c r="B950" s="21">
        <f t="shared" si="639"/>
        <v>0</v>
      </c>
      <c r="C950" s="5">
        <f t="shared" ca="1" si="640"/>
        <v>207.6</v>
      </c>
    </row>
    <row r="951" spans="2:3" ht="15.75" thickBot="1" x14ac:dyDescent="0.3">
      <c r="B951" s="21">
        <f t="shared" si="639"/>
        <v>0</v>
      </c>
      <c r="C951" s="5">
        <f t="shared" ca="1" si="640"/>
        <v>206.6</v>
      </c>
    </row>
    <row r="952" spans="2:3" ht="15.75" thickBot="1" x14ac:dyDescent="0.3">
      <c r="B952" s="21">
        <f t="shared" si="639"/>
        <v>0</v>
      </c>
      <c r="C952" s="5">
        <f t="shared" ca="1" si="640"/>
        <v>207.9</v>
      </c>
    </row>
    <row r="953" spans="2:3" ht="15.75" thickBot="1" x14ac:dyDescent="0.3">
      <c r="B953" s="21">
        <f t="shared" si="639"/>
        <v>0</v>
      </c>
      <c r="C953" s="5">
        <f t="shared" ca="1" si="640"/>
        <v>205.1</v>
      </c>
    </row>
    <row r="954" spans="2:3" ht="15.75" thickBot="1" x14ac:dyDescent="0.3">
      <c r="B954" s="21">
        <f t="shared" si="639"/>
        <v>0</v>
      </c>
      <c r="C954" s="5">
        <f t="shared" ca="1" si="640"/>
        <v>200.7</v>
      </c>
    </row>
    <row r="955" spans="2:3" ht="15.75" thickBot="1" x14ac:dyDescent="0.3">
      <c r="B955" s="21">
        <f t="shared" si="639"/>
        <v>0</v>
      </c>
      <c r="C955" s="5">
        <f t="shared" ca="1" si="640"/>
        <v>206.9</v>
      </c>
    </row>
    <row r="956" spans="2:3" ht="15.75" thickBot="1" x14ac:dyDescent="0.3">
      <c r="B956" s="21">
        <f t="shared" si="639"/>
        <v>0</v>
      </c>
      <c r="C956" s="5">
        <f t="shared" ca="1" si="640"/>
        <v>202.8</v>
      </c>
    </row>
    <row r="957" spans="2:3" ht="15.75" thickBot="1" x14ac:dyDescent="0.3">
      <c r="B957" s="21">
        <f t="shared" si="639"/>
        <v>0</v>
      </c>
      <c r="C957" s="5">
        <f t="shared" ca="1" si="640"/>
        <v>209.7</v>
      </c>
    </row>
    <row r="958" spans="2:3" ht="15.75" thickBot="1" x14ac:dyDescent="0.3">
      <c r="B958" s="21">
        <f t="shared" si="639"/>
        <v>0</v>
      </c>
      <c r="C958" s="5">
        <f t="shared" ca="1" si="640"/>
        <v>204.1</v>
      </c>
    </row>
    <row r="959" spans="2:3" ht="15.75" thickBot="1" x14ac:dyDescent="0.3">
      <c r="B959" s="21">
        <f t="shared" si="639"/>
        <v>0</v>
      </c>
      <c r="C959" s="5">
        <f t="shared" ca="1" si="640"/>
        <v>200.3</v>
      </c>
    </row>
    <row r="960" spans="2:3" ht="15.75" thickBot="1" x14ac:dyDescent="0.3">
      <c r="B960" s="21">
        <f t="shared" si="639"/>
        <v>0</v>
      </c>
      <c r="C960" s="5">
        <f t="shared" ca="1" si="640"/>
        <v>204.3</v>
      </c>
    </row>
    <row r="961" spans="2:3" ht="15.75" thickBot="1" x14ac:dyDescent="0.3">
      <c r="B961" s="21">
        <f t="shared" si="639"/>
        <v>0</v>
      </c>
      <c r="C961" s="5">
        <f t="shared" ca="1" si="640"/>
        <v>204.4</v>
      </c>
    </row>
    <row r="962" spans="2:3" ht="15.75" thickBot="1" x14ac:dyDescent="0.3">
      <c r="B962" s="21">
        <f t="shared" si="639"/>
        <v>0</v>
      </c>
      <c r="C962" s="5">
        <f t="shared" ca="1" si="640"/>
        <v>206.7</v>
      </c>
    </row>
    <row r="963" spans="2:3" ht="15.75" thickBot="1" x14ac:dyDescent="0.3">
      <c r="B963" s="21">
        <f t="shared" si="639"/>
        <v>0</v>
      </c>
      <c r="C963" s="5">
        <f t="shared" ca="1" si="640"/>
        <v>208.4</v>
      </c>
    </row>
    <row r="964" spans="2:3" ht="15.75" thickBot="1" x14ac:dyDescent="0.3">
      <c r="B964" s="21">
        <f t="shared" ref="B964:B1027" si="641">IF(IFERROR(SEARCH("1%",A964),0)&gt;0,1,0)</f>
        <v>0</v>
      </c>
      <c r="C964" s="5">
        <f t="shared" ca="1" si="640"/>
        <v>200.4</v>
      </c>
    </row>
    <row r="965" spans="2:3" ht="15.75" thickBot="1" x14ac:dyDescent="0.3">
      <c r="B965" s="21">
        <f t="shared" si="641"/>
        <v>0</v>
      </c>
      <c r="C965" s="5">
        <f t="shared" ca="1" si="640"/>
        <v>209.1</v>
      </c>
    </row>
    <row r="966" spans="2:3" ht="15.75" thickBot="1" x14ac:dyDescent="0.3">
      <c r="B966" s="21">
        <f t="shared" si="641"/>
        <v>0</v>
      </c>
      <c r="C966" s="5">
        <f t="shared" ca="1" si="640"/>
        <v>202.8</v>
      </c>
    </row>
    <row r="967" spans="2:3" ht="15.75" thickBot="1" x14ac:dyDescent="0.3">
      <c r="B967" s="21">
        <f t="shared" si="641"/>
        <v>0</v>
      </c>
      <c r="C967" s="5">
        <f t="shared" ca="1" si="640"/>
        <v>203.5</v>
      </c>
    </row>
    <row r="968" spans="2:3" ht="15.75" thickBot="1" x14ac:dyDescent="0.3">
      <c r="B968" s="21">
        <f t="shared" si="641"/>
        <v>0</v>
      </c>
      <c r="C968" s="5">
        <f t="shared" ca="1" si="640"/>
        <v>201.3</v>
      </c>
    </row>
    <row r="969" spans="2:3" ht="15.75" thickBot="1" x14ac:dyDescent="0.3">
      <c r="B969" s="21">
        <f t="shared" si="641"/>
        <v>0</v>
      </c>
      <c r="C969" s="5">
        <f t="shared" ca="1" si="640"/>
        <v>202.9</v>
      </c>
    </row>
    <row r="970" spans="2:3" ht="15.75" thickBot="1" x14ac:dyDescent="0.3">
      <c r="B970" s="21">
        <f t="shared" si="641"/>
        <v>0</v>
      </c>
      <c r="C970" s="5">
        <f t="shared" ca="1" si="640"/>
        <v>200.4</v>
      </c>
    </row>
    <row r="971" spans="2:3" ht="15.75" thickBot="1" x14ac:dyDescent="0.3">
      <c r="B971" s="21">
        <f t="shared" si="641"/>
        <v>0</v>
      </c>
      <c r="C971" s="5">
        <f t="shared" ref="C971:C1034" ca="1" si="642">RANDBETWEEN(1,100)*0.1+200</f>
        <v>201.5</v>
      </c>
    </row>
    <row r="972" spans="2:3" ht="15.75" thickBot="1" x14ac:dyDescent="0.3">
      <c r="B972" s="21">
        <f t="shared" si="641"/>
        <v>0</v>
      </c>
      <c r="C972" s="5">
        <f t="shared" ca="1" si="642"/>
        <v>201.1</v>
      </c>
    </row>
    <row r="973" spans="2:3" ht="15.75" thickBot="1" x14ac:dyDescent="0.3">
      <c r="B973" s="21">
        <f t="shared" si="641"/>
        <v>0</v>
      </c>
      <c r="C973" s="5">
        <f t="shared" ca="1" si="642"/>
        <v>204.3</v>
      </c>
    </row>
    <row r="974" spans="2:3" ht="15.75" thickBot="1" x14ac:dyDescent="0.3">
      <c r="B974" s="21">
        <f t="shared" si="641"/>
        <v>0</v>
      </c>
      <c r="C974" s="5">
        <f t="shared" ca="1" si="642"/>
        <v>204.8</v>
      </c>
    </row>
    <row r="975" spans="2:3" ht="15.75" thickBot="1" x14ac:dyDescent="0.3">
      <c r="B975" s="21">
        <f t="shared" si="641"/>
        <v>0</v>
      </c>
      <c r="C975" s="5">
        <f t="shared" ca="1" si="642"/>
        <v>200.6</v>
      </c>
    </row>
    <row r="976" spans="2:3" ht="15.75" thickBot="1" x14ac:dyDescent="0.3">
      <c r="B976" s="21">
        <f t="shared" si="641"/>
        <v>0</v>
      </c>
      <c r="C976" s="5">
        <f t="shared" ca="1" si="642"/>
        <v>206.7</v>
      </c>
    </row>
    <row r="977" spans="2:3" ht="15.75" thickBot="1" x14ac:dyDescent="0.3">
      <c r="B977" s="21">
        <f t="shared" si="641"/>
        <v>0</v>
      </c>
      <c r="C977" s="5">
        <f t="shared" ca="1" si="642"/>
        <v>209.8</v>
      </c>
    </row>
    <row r="978" spans="2:3" ht="15.75" thickBot="1" x14ac:dyDescent="0.3">
      <c r="B978" s="21">
        <f t="shared" si="641"/>
        <v>0</v>
      </c>
      <c r="C978" s="5">
        <f t="shared" ca="1" si="642"/>
        <v>202.5</v>
      </c>
    </row>
    <row r="979" spans="2:3" ht="15.75" thickBot="1" x14ac:dyDescent="0.3">
      <c r="B979" s="21">
        <f t="shared" si="641"/>
        <v>0</v>
      </c>
      <c r="C979" s="5">
        <f t="shared" ca="1" si="642"/>
        <v>209.5</v>
      </c>
    </row>
    <row r="980" spans="2:3" ht="15.75" thickBot="1" x14ac:dyDescent="0.3">
      <c r="B980" s="21">
        <f t="shared" si="641"/>
        <v>0</v>
      </c>
      <c r="C980" s="5">
        <f t="shared" ca="1" si="642"/>
        <v>208.8</v>
      </c>
    </row>
    <row r="981" spans="2:3" ht="15.75" thickBot="1" x14ac:dyDescent="0.3">
      <c r="B981" s="21">
        <f t="shared" si="641"/>
        <v>0</v>
      </c>
      <c r="C981" s="5">
        <f t="shared" ca="1" si="642"/>
        <v>206.3</v>
      </c>
    </row>
    <row r="982" spans="2:3" ht="15.75" thickBot="1" x14ac:dyDescent="0.3">
      <c r="B982" s="21">
        <f t="shared" si="641"/>
        <v>0</v>
      </c>
      <c r="C982" s="5">
        <f t="shared" ca="1" si="642"/>
        <v>209.8</v>
      </c>
    </row>
    <row r="983" spans="2:3" ht="15.75" thickBot="1" x14ac:dyDescent="0.3">
      <c r="B983" s="21">
        <f t="shared" si="641"/>
        <v>0</v>
      </c>
      <c r="C983" s="5">
        <f t="shared" ca="1" si="642"/>
        <v>203</v>
      </c>
    </row>
    <row r="984" spans="2:3" ht="15.75" thickBot="1" x14ac:dyDescent="0.3">
      <c r="B984" s="21">
        <f t="shared" si="641"/>
        <v>0</v>
      </c>
      <c r="C984" s="5">
        <f t="shared" ca="1" si="642"/>
        <v>200.9</v>
      </c>
    </row>
    <row r="985" spans="2:3" ht="15.75" thickBot="1" x14ac:dyDescent="0.3">
      <c r="B985" s="21">
        <f t="shared" si="641"/>
        <v>0</v>
      </c>
      <c r="C985" s="5">
        <f t="shared" ca="1" si="642"/>
        <v>201.6</v>
      </c>
    </row>
    <row r="986" spans="2:3" ht="15.75" thickBot="1" x14ac:dyDescent="0.3">
      <c r="B986" s="21">
        <f t="shared" si="641"/>
        <v>0</v>
      </c>
      <c r="C986" s="5">
        <f t="shared" ca="1" si="642"/>
        <v>205.4</v>
      </c>
    </row>
    <row r="987" spans="2:3" ht="15.75" thickBot="1" x14ac:dyDescent="0.3">
      <c r="B987" s="21">
        <f t="shared" si="641"/>
        <v>0</v>
      </c>
      <c r="C987" s="5">
        <f t="shared" ca="1" si="642"/>
        <v>202.6</v>
      </c>
    </row>
    <row r="988" spans="2:3" ht="15.75" thickBot="1" x14ac:dyDescent="0.3">
      <c r="B988" s="21">
        <f t="shared" si="641"/>
        <v>0</v>
      </c>
      <c r="C988" s="5">
        <f t="shared" ca="1" si="642"/>
        <v>201</v>
      </c>
    </row>
    <row r="989" spans="2:3" ht="15.75" thickBot="1" x14ac:dyDescent="0.3">
      <c r="B989" s="21">
        <f t="shared" si="641"/>
        <v>0</v>
      </c>
      <c r="C989" s="5">
        <f t="shared" ca="1" si="642"/>
        <v>202.3</v>
      </c>
    </row>
    <row r="990" spans="2:3" ht="15.75" thickBot="1" x14ac:dyDescent="0.3">
      <c r="B990" s="21">
        <f t="shared" si="641"/>
        <v>0</v>
      </c>
      <c r="C990" s="5">
        <f t="shared" ca="1" si="642"/>
        <v>201.8</v>
      </c>
    </row>
    <row r="991" spans="2:3" ht="15.75" thickBot="1" x14ac:dyDescent="0.3">
      <c r="B991" s="21">
        <f t="shared" si="641"/>
        <v>0</v>
      </c>
      <c r="C991" s="5">
        <f t="shared" ca="1" si="642"/>
        <v>207.7</v>
      </c>
    </row>
    <row r="992" spans="2:3" ht="15.75" thickBot="1" x14ac:dyDescent="0.3">
      <c r="B992" s="21">
        <f t="shared" si="641"/>
        <v>0</v>
      </c>
      <c r="C992" s="5">
        <f t="shared" ca="1" si="642"/>
        <v>205.6</v>
      </c>
    </row>
    <row r="993" spans="2:3" ht="15.75" thickBot="1" x14ac:dyDescent="0.3">
      <c r="B993" s="21">
        <f t="shared" si="641"/>
        <v>0</v>
      </c>
      <c r="C993" s="5">
        <f t="shared" ca="1" si="642"/>
        <v>207</v>
      </c>
    </row>
    <row r="994" spans="2:3" ht="15.75" thickBot="1" x14ac:dyDescent="0.3">
      <c r="B994" s="21">
        <f t="shared" si="641"/>
        <v>0</v>
      </c>
      <c r="C994" s="5">
        <f t="shared" ca="1" si="642"/>
        <v>203.2</v>
      </c>
    </row>
    <row r="995" spans="2:3" ht="15.75" thickBot="1" x14ac:dyDescent="0.3">
      <c r="B995" s="21">
        <f t="shared" si="641"/>
        <v>0</v>
      </c>
      <c r="C995" s="5">
        <f t="shared" ca="1" si="642"/>
        <v>200.4</v>
      </c>
    </row>
    <row r="996" spans="2:3" ht="15.75" thickBot="1" x14ac:dyDescent="0.3">
      <c r="B996" s="21">
        <f t="shared" si="641"/>
        <v>0</v>
      </c>
      <c r="C996" s="5">
        <f t="shared" ca="1" si="642"/>
        <v>209</v>
      </c>
    </row>
    <row r="997" spans="2:3" ht="15.75" thickBot="1" x14ac:dyDescent="0.3">
      <c r="B997" s="21">
        <f t="shared" si="641"/>
        <v>0</v>
      </c>
      <c r="C997" s="5">
        <f t="shared" ca="1" si="642"/>
        <v>202.5</v>
      </c>
    </row>
    <row r="998" spans="2:3" ht="15.75" thickBot="1" x14ac:dyDescent="0.3">
      <c r="B998" s="21">
        <f t="shared" si="641"/>
        <v>0</v>
      </c>
      <c r="C998" s="5">
        <f t="shared" ca="1" si="642"/>
        <v>204.6</v>
      </c>
    </row>
    <row r="999" spans="2:3" ht="15.75" thickBot="1" x14ac:dyDescent="0.3">
      <c r="B999" s="21">
        <f t="shared" si="641"/>
        <v>0</v>
      </c>
      <c r="C999" s="5">
        <f t="shared" ca="1" si="642"/>
        <v>201.1</v>
      </c>
    </row>
    <row r="1000" spans="2:3" ht="15.75" thickBot="1" x14ac:dyDescent="0.3">
      <c r="B1000" s="21">
        <f t="shared" si="641"/>
        <v>0</v>
      </c>
      <c r="C1000" s="5">
        <f t="shared" ca="1" si="642"/>
        <v>205.6</v>
      </c>
    </row>
    <row r="1001" spans="2:3" ht="15.75" thickBot="1" x14ac:dyDescent="0.3">
      <c r="B1001" s="21">
        <f t="shared" si="641"/>
        <v>0</v>
      </c>
      <c r="C1001" s="5">
        <f t="shared" ca="1" si="642"/>
        <v>207.6</v>
      </c>
    </row>
    <row r="1002" spans="2:3" ht="15.75" thickBot="1" x14ac:dyDescent="0.3">
      <c r="B1002" s="21">
        <f t="shared" si="641"/>
        <v>0</v>
      </c>
      <c r="C1002" s="5">
        <f t="shared" ca="1" si="642"/>
        <v>207.7</v>
      </c>
    </row>
    <row r="1003" spans="2:3" ht="15.75" thickBot="1" x14ac:dyDescent="0.3">
      <c r="B1003" s="21">
        <f t="shared" si="641"/>
        <v>0</v>
      </c>
      <c r="C1003" s="5">
        <f t="shared" ca="1" si="642"/>
        <v>209.5</v>
      </c>
    </row>
    <row r="1004" spans="2:3" ht="15.75" thickBot="1" x14ac:dyDescent="0.3">
      <c r="B1004" s="21">
        <f t="shared" si="641"/>
        <v>0</v>
      </c>
      <c r="C1004" s="5">
        <f t="shared" ca="1" si="642"/>
        <v>202</v>
      </c>
    </row>
    <row r="1005" spans="2:3" ht="15.75" thickBot="1" x14ac:dyDescent="0.3">
      <c r="B1005" s="21">
        <f t="shared" si="641"/>
        <v>0</v>
      </c>
      <c r="C1005" s="5">
        <f t="shared" ca="1" si="642"/>
        <v>200.8</v>
      </c>
    </row>
    <row r="1006" spans="2:3" ht="15.75" thickBot="1" x14ac:dyDescent="0.3">
      <c r="B1006" s="21">
        <f t="shared" si="641"/>
        <v>0</v>
      </c>
      <c r="C1006" s="5">
        <f t="shared" ca="1" si="642"/>
        <v>205.1</v>
      </c>
    </row>
    <row r="1007" spans="2:3" ht="15.75" thickBot="1" x14ac:dyDescent="0.3">
      <c r="B1007" s="21">
        <f t="shared" si="641"/>
        <v>0</v>
      </c>
      <c r="C1007" s="5">
        <f t="shared" ca="1" si="642"/>
        <v>206.1</v>
      </c>
    </row>
    <row r="1008" spans="2:3" ht="15.75" thickBot="1" x14ac:dyDescent="0.3">
      <c r="B1008" s="21">
        <f t="shared" si="641"/>
        <v>0</v>
      </c>
      <c r="C1008" s="5">
        <f t="shared" ca="1" si="642"/>
        <v>204.8</v>
      </c>
    </row>
    <row r="1009" spans="2:3" ht="15.75" thickBot="1" x14ac:dyDescent="0.3">
      <c r="B1009" s="21">
        <f t="shared" si="641"/>
        <v>0</v>
      </c>
      <c r="C1009" s="5">
        <f t="shared" ca="1" si="642"/>
        <v>200.1</v>
      </c>
    </row>
    <row r="1010" spans="2:3" ht="15.75" thickBot="1" x14ac:dyDescent="0.3">
      <c r="B1010" s="21">
        <f t="shared" si="641"/>
        <v>0</v>
      </c>
      <c r="C1010" s="5">
        <f t="shared" ca="1" si="642"/>
        <v>209.8</v>
      </c>
    </row>
    <row r="1011" spans="2:3" ht="15.75" thickBot="1" x14ac:dyDescent="0.3">
      <c r="B1011" s="21">
        <f t="shared" si="641"/>
        <v>0</v>
      </c>
      <c r="C1011" s="5">
        <f t="shared" ca="1" si="642"/>
        <v>200.6</v>
      </c>
    </row>
    <row r="1012" spans="2:3" ht="15.75" thickBot="1" x14ac:dyDescent="0.3">
      <c r="B1012" s="21">
        <f t="shared" si="641"/>
        <v>0</v>
      </c>
      <c r="C1012" s="5">
        <f t="shared" ca="1" si="642"/>
        <v>204</v>
      </c>
    </row>
    <row r="1013" spans="2:3" ht="15.75" thickBot="1" x14ac:dyDescent="0.3">
      <c r="B1013" s="21">
        <f t="shared" si="641"/>
        <v>0</v>
      </c>
      <c r="C1013" s="5">
        <f t="shared" ca="1" si="642"/>
        <v>208</v>
      </c>
    </row>
    <row r="1014" spans="2:3" ht="15.75" thickBot="1" x14ac:dyDescent="0.3">
      <c r="B1014" s="21">
        <f t="shared" si="641"/>
        <v>0</v>
      </c>
      <c r="C1014" s="5">
        <f t="shared" ca="1" si="642"/>
        <v>203.5</v>
      </c>
    </row>
    <row r="1015" spans="2:3" ht="15.75" thickBot="1" x14ac:dyDescent="0.3">
      <c r="B1015" s="21">
        <f t="shared" si="641"/>
        <v>0</v>
      </c>
      <c r="C1015" s="5">
        <f t="shared" ca="1" si="642"/>
        <v>205.8</v>
      </c>
    </row>
    <row r="1016" spans="2:3" ht="15.75" thickBot="1" x14ac:dyDescent="0.3">
      <c r="B1016" s="21">
        <f t="shared" si="641"/>
        <v>0</v>
      </c>
      <c r="C1016" s="5">
        <f t="shared" ca="1" si="642"/>
        <v>202.6</v>
      </c>
    </row>
    <row r="1017" spans="2:3" ht="15.75" thickBot="1" x14ac:dyDescent="0.3">
      <c r="B1017" s="21">
        <f t="shared" si="641"/>
        <v>0</v>
      </c>
      <c r="C1017" s="5">
        <f t="shared" ca="1" si="642"/>
        <v>202.8</v>
      </c>
    </row>
    <row r="1018" spans="2:3" ht="15.75" thickBot="1" x14ac:dyDescent="0.3">
      <c r="B1018" s="21">
        <f t="shared" si="641"/>
        <v>0</v>
      </c>
      <c r="C1018" s="5">
        <f t="shared" ca="1" si="642"/>
        <v>209.1</v>
      </c>
    </row>
    <row r="1019" spans="2:3" ht="15.75" thickBot="1" x14ac:dyDescent="0.3">
      <c r="B1019" s="21">
        <f t="shared" si="641"/>
        <v>0</v>
      </c>
      <c r="C1019" s="5">
        <f t="shared" ca="1" si="642"/>
        <v>203.5</v>
      </c>
    </row>
    <row r="1020" spans="2:3" ht="15.75" thickBot="1" x14ac:dyDescent="0.3">
      <c r="B1020" s="21">
        <f t="shared" si="641"/>
        <v>0</v>
      </c>
      <c r="C1020" s="5">
        <f t="shared" ca="1" si="642"/>
        <v>207.5</v>
      </c>
    </row>
    <row r="1021" spans="2:3" ht="15.75" thickBot="1" x14ac:dyDescent="0.3">
      <c r="B1021" s="21">
        <f t="shared" si="641"/>
        <v>0</v>
      </c>
      <c r="C1021" s="5">
        <f t="shared" ca="1" si="642"/>
        <v>203.2</v>
      </c>
    </row>
    <row r="1022" spans="2:3" ht="15.75" thickBot="1" x14ac:dyDescent="0.3">
      <c r="B1022" s="21">
        <f t="shared" si="641"/>
        <v>0</v>
      </c>
      <c r="C1022" s="5">
        <f t="shared" ca="1" si="642"/>
        <v>205.4</v>
      </c>
    </row>
    <row r="1023" spans="2:3" ht="15.75" thickBot="1" x14ac:dyDescent="0.3">
      <c r="B1023" s="21">
        <f t="shared" si="641"/>
        <v>0</v>
      </c>
      <c r="C1023" s="5">
        <f t="shared" ca="1" si="642"/>
        <v>209</v>
      </c>
    </row>
    <row r="1024" spans="2:3" ht="15.75" thickBot="1" x14ac:dyDescent="0.3">
      <c r="B1024" s="21">
        <f t="shared" si="641"/>
        <v>0</v>
      </c>
      <c r="C1024" s="5">
        <f t="shared" ca="1" si="642"/>
        <v>200.8</v>
      </c>
    </row>
    <row r="1025" spans="2:3" ht="15.75" thickBot="1" x14ac:dyDescent="0.3">
      <c r="B1025" s="21">
        <f t="shared" si="641"/>
        <v>0</v>
      </c>
      <c r="C1025" s="5">
        <f t="shared" ca="1" si="642"/>
        <v>208.3</v>
      </c>
    </row>
    <row r="1026" spans="2:3" ht="15.75" thickBot="1" x14ac:dyDescent="0.3">
      <c r="B1026" s="21">
        <f t="shared" si="641"/>
        <v>0</v>
      </c>
      <c r="C1026" s="5">
        <f t="shared" ca="1" si="642"/>
        <v>203.7</v>
      </c>
    </row>
    <row r="1027" spans="2:3" ht="15.75" thickBot="1" x14ac:dyDescent="0.3">
      <c r="B1027" s="21">
        <f t="shared" si="641"/>
        <v>0</v>
      </c>
      <c r="C1027" s="5">
        <f t="shared" ca="1" si="642"/>
        <v>209.2</v>
      </c>
    </row>
    <row r="1028" spans="2:3" ht="15.75" thickBot="1" x14ac:dyDescent="0.3">
      <c r="B1028" s="21">
        <f t="shared" ref="B1028:B1091" si="643">IF(IFERROR(SEARCH("1%",A1028),0)&gt;0,1,0)</f>
        <v>0</v>
      </c>
      <c r="C1028" s="5">
        <f t="shared" ca="1" si="642"/>
        <v>207.5</v>
      </c>
    </row>
    <row r="1029" spans="2:3" ht="15.75" thickBot="1" x14ac:dyDescent="0.3">
      <c r="B1029" s="21">
        <f t="shared" si="643"/>
        <v>0</v>
      </c>
      <c r="C1029" s="5">
        <f t="shared" ca="1" si="642"/>
        <v>208.4</v>
      </c>
    </row>
    <row r="1030" spans="2:3" ht="15.75" thickBot="1" x14ac:dyDescent="0.3">
      <c r="B1030" s="21">
        <f t="shared" si="643"/>
        <v>0</v>
      </c>
      <c r="C1030" s="5">
        <f t="shared" ca="1" si="642"/>
        <v>200.5</v>
      </c>
    </row>
    <row r="1031" spans="2:3" ht="15.75" thickBot="1" x14ac:dyDescent="0.3">
      <c r="B1031" s="21">
        <f t="shared" si="643"/>
        <v>0</v>
      </c>
      <c r="C1031" s="5">
        <f t="shared" ca="1" si="642"/>
        <v>204.5</v>
      </c>
    </row>
    <row r="1032" spans="2:3" ht="15.75" thickBot="1" x14ac:dyDescent="0.3">
      <c r="B1032" s="21">
        <f t="shared" si="643"/>
        <v>0</v>
      </c>
      <c r="C1032" s="5">
        <f t="shared" ca="1" si="642"/>
        <v>204.1</v>
      </c>
    </row>
    <row r="1033" spans="2:3" ht="15.75" thickBot="1" x14ac:dyDescent="0.3">
      <c r="B1033" s="21">
        <f t="shared" si="643"/>
        <v>0</v>
      </c>
      <c r="C1033" s="5">
        <f t="shared" ca="1" si="642"/>
        <v>200.2</v>
      </c>
    </row>
    <row r="1034" spans="2:3" ht="15.75" thickBot="1" x14ac:dyDescent="0.3">
      <c r="B1034" s="21">
        <f t="shared" si="643"/>
        <v>0</v>
      </c>
      <c r="C1034" s="5">
        <f t="shared" ca="1" si="642"/>
        <v>206.9</v>
      </c>
    </row>
    <row r="1035" spans="2:3" ht="15.75" thickBot="1" x14ac:dyDescent="0.3">
      <c r="B1035" s="21">
        <f t="shared" si="643"/>
        <v>0</v>
      </c>
      <c r="C1035" s="5">
        <f t="shared" ref="C1035:C1098" ca="1" si="644">RANDBETWEEN(1,100)*0.1+200</f>
        <v>208</v>
      </c>
    </row>
    <row r="1036" spans="2:3" ht="15.75" thickBot="1" x14ac:dyDescent="0.3">
      <c r="B1036" s="21">
        <f t="shared" si="643"/>
        <v>0</v>
      </c>
      <c r="C1036" s="5">
        <f t="shared" ca="1" si="644"/>
        <v>207.3</v>
      </c>
    </row>
    <row r="1037" spans="2:3" ht="15.75" thickBot="1" x14ac:dyDescent="0.3">
      <c r="B1037" s="21">
        <f t="shared" si="643"/>
        <v>0</v>
      </c>
      <c r="C1037" s="5">
        <f t="shared" ca="1" si="644"/>
        <v>208.2</v>
      </c>
    </row>
    <row r="1038" spans="2:3" ht="15.75" thickBot="1" x14ac:dyDescent="0.3">
      <c r="B1038" s="21">
        <f t="shared" si="643"/>
        <v>0</v>
      </c>
      <c r="C1038" s="5">
        <f t="shared" ca="1" si="644"/>
        <v>200.5</v>
      </c>
    </row>
    <row r="1039" spans="2:3" ht="15.75" thickBot="1" x14ac:dyDescent="0.3">
      <c r="B1039" s="21">
        <f t="shared" si="643"/>
        <v>0</v>
      </c>
      <c r="C1039" s="5">
        <f t="shared" ca="1" si="644"/>
        <v>200.9</v>
      </c>
    </row>
    <row r="1040" spans="2:3" ht="15.75" thickBot="1" x14ac:dyDescent="0.3">
      <c r="B1040" s="21">
        <f t="shared" si="643"/>
        <v>0</v>
      </c>
      <c r="C1040" s="5">
        <f t="shared" ca="1" si="644"/>
        <v>204.3</v>
      </c>
    </row>
    <row r="1041" spans="2:3" ht="15.75" thickBot="1" x14ac:dyDescent="0.3">
      <c r="B1041" s="21">
        <f t="shared" si="643"/>
        <v>0</v>
      </c>
      <c r="C1041" s="5">
        <f t="shared" ca="1" si="644"/>
        <v>203.5</v>
      </c>
    </row>
    <row r="1042" spans="2:3" ht="15.75" thickBot="1" x14ac:dyDescent="0.3">
      <c r="B1042" s="21">
        <f t="shared" si="643"/>
        <v>0</v>
      </c>
      <c r="C1042" s="5">
        <f t="shared" ca="1" si="644"/>
        <v>206.7</v>
      </c>
    </row>
    <row r="1043" spans="2:3" ht="15.75" thickBot="1" x14ac:dyDescent="0.3">
      <c r="B1043" s="21">
        <f t="shared" si="643"/>
        <v>0</v>
      </c>
      <c r="C1043" s="5">
        <f t="shared" ca="1" si="644"/>
        <v>201.1</v>
      </c>
    </row>
    <row r="1044" spans="2:3" ht="15.75" thickBot="1" x14ac:dyDescent="0.3">
      <c r="B1044" s="21">
        <f t="shared" si="643"/>
        <v>0</v>
      </c>
      <c r="C1044" s="5">
        <f t="shared" ca="1" si="644"/>
        <v>203.8</v>
      </c>
    </row>
    <row r="1045" spans="2:3" ht="15.75" thickBot="1" x14ac:dyDescent="0.3">
      <c r="B1045" s="21">
        <f t="shared" si="643"/>
        <v>0</v>
      </c>
      <c r="C1045" s="5">
        <f t="shared" ca="1" si="644"/>
        <v>207.1</v>
      </c>
    </row>
    <row r="1046" spans="2:3" ht="15.75" thickBot="1" x14ac:dyDescent="0.3">
      <c r="B1046" s="21">
        <f t="shared" si="643"/>
        <v>0</v>
      </c>
      <c r="C1046" s="5">
        <f t="shared" ca="1" si="644"/>
        <v>206.3</v>
      </c>
    </row>
    <row r="1047" spans="2:3" ht="15.75" thickBot="1" x14ac:dyDescent="0.3">
      <c r="B1047" s="21">
        <f t="shared" si="643"/>
        <v>0</v>
      </c>
      <c r="C1047" s="5">
        <f t="shared" ca="1" si="644"/>
        <v>204.4</v>
      </c>
    </row>
    <row r="1048" spans="2:3" ht="15.75" thickBot="1" x14ac:dyDescent="0.3">
      <c r="B1048" s="21">
        <f t="shared" si="643"/>
        <v>0</v>
      </c>
      <c r="C1048" s="5">
        <f t="shared" ca="1" si="644"/>
        <v>207.1</v>
      </c>
    </row>
    <row r="1049" spans="2:3" ht="15.75" thickBot="1" x14ac:dyDescent="0.3">
      <c r="B1049" s="21">
        <f t="shared" si="643"/>
        <v>0</v>
      </c>
      <c r="C1049" s="5">
        <f t="shared" ca="1" si="644"/>
        <v>206.2</v>
      </c>
    </row>
    <row r="1050" spans="2:3" ht="15.75" thickBot="1" x14ac:dyDescent="0.3">
      <c r="B1050" s="21">
        <f t="shared" si="643"/>
        <v>0</v>
      </c>
      <c r="C1050" s="5">
        <f t="shared" ca="1" si="644"/>
        <v>200.2</v>
      </c>
    </row>
    <row r="1051" spans="2:3" ht="15.75" thickBot="1" x14ac:dyDescent="0.3">
      <c r="B1051" s="21">
        <f t="shared" si="643"/>
        <v>0</v>
      </c>
      <c r="C1051" s="5">
        <f t="shared" ca="1" si="644"/>
        <v>209.2</v>
      </c>
    </row>
    <row r="1052" spans="2:3" ht="15.75" thickBot="1" x14ac:dyDescent="0.3">
      <c r="B1052" s="21">
        <f t="shared" si="643"/>
        <v>0</v>
      </c>
      <c r="C1052" s="5">
        <f t="shared" ca="1" si="644"/>
        <v>209.4</v>
      </c>
    </row>
    <row r="1053" spans="2:3" ht="15.75" thickBot="1" x14ac:dyDescent="0.3">
      <c r="B1053" s="21">
        <f t="shared" si="643"/>
        <v>0</v>
      </c>
      <c r="C1053" s="5">
        <f t="shared" ca="1" si="644"/>
        <v>208.6</v>
      </c>
    </row>
    <row r="1054" spans="2:3" ht="15.75" thickBot="1" x14ac:dyDescent="0.3">
      <c r="B1054" s="21">
        <f t="shared" si="643"/>
        <v>0</v>
      </c>
      <c r="C1054" s="5">
        <f t="shared" ca="1" si="644"/>
        <v>205.7</v>
      </c>
    </row>
    <row r="1055" spans="2:3" ht="15.75" thickBot="1" x14ac:dyDescent="0.3">
      <c r="B1055" s="21">
        <f t="shared" si="643"/>
        <v>0</v>
      </c>
      <c r="C1055" s="5">
        <f t="shared" ca="1" si="644"/>
        <v>209</v>
      </c>
    </row>
    <row r="1056" spans="2:3" ht="15.75" thickBot="1" x14ac:dyDescent="0.3">
      <c r="B1056" s="21">
        <f t="shared" si="643"/>
        <v>0</v>
      </c>
      <c r="C1056" s="5">
        <f t="shared" ca="1" si="644"/>
        <v>200.7</v>
      </c>
    </row>
    <row r="1057" spans="2:3" ht="15.75" thickBot="1" x14ac:dyDescent="0.3">
      <c r="B1057" s="21">
        <f t="shared" si="643"/>
        <v>0</v>
      </c>
      <c r="C1057" s="5">
        <f t="shared" ca="1" si="644"/>
        <v>201.6</v>
      </c>
    </row>
    <row r="1058" spans="2:3" ht="15.75" thickBot="1" x14ac:dyDescent="0.3">
      <c r="B1058" s="21">
        <f t="shared" si="643"/>
        <v>0</v>
      </c>
      <c r="C1058" s="5">
        <f t="shared" ca="1" si="644"/>
        <v>208</v>
      </c>
    </row>
    <row r="1059" spans="2:3" ht="15.75" thickBot="1" x14ac:dyDescent="0.3">
      <c r="B1059" s="21">
        <f t="shared" si="643"/>
        <v>0</v>
      </c>
      <c r="C1059" s="5">
        <f t="shared" ca="1" si="644"/>
        <v>201.9</v>
      </c>
    </row>
    <row r="1060" spans="2:3" ht="15.75" thickBot="1" x14ac:dyDescent="0.3">
      <c r="B1060" s="21">
        <f t="shared" si="643"/>
        <v>0</v>
      </c>
      <c r="C1060" s="5">
        <f t="shared" ca="1" si="644"/>
        <v>208.6</v>
      </c>
    </row>
    <row r="1061" spans="2:3" ht="15.75" thickBot="1" x14ac:dyDescent="0.3">
      <c r="B1061" s="21">
        <f t="shared" si="643"/>
        <v>0</v>
      </c>
      <c r="C1061" s="5">
        <f t="shared" ca="1" si="644"/>
        <v>205.8</v>
      </c>
    </row>
    <row r="1062" spans="2:3" ht="15.75" thickBot="1" x14ac:dyDescent="0.3">
      <c r="B1062" s="21">
        <f t="shared" si="643"/>
        <v>0</v>
      </c>
      <c r="C1062" s="5">
        <f t="shared" ca="1" si="644"/>
        <v>205.8</v>
      </c>
    </row>
    <row r="1063" spans="2:3" ht="15.75" thickBot="1" x14ac:dyDescent="0.3">
      <c r="B1063" s="21">
        <f t="shared" si="643"/>
        <v>0</v>
      </c>
      <c r="C1063" s="5">
        <f t="shared" ca="1" si="644"/>
        <v>209.5</v>
      </c>
    </row>
    <row r="1064" spans="2:3" ht="15.75" thickBot="1" x14ac:dyDescent="0.3">
      <c r="B1064" s="21">
        <f t="shared" si="643"/>
        <v>0</v>
      </c>
      <c r="C1064" s="5">
        <f t="shared" ca="1" si="644"/>
        <v>209</v>
      </c>
    </row>
    <row r="1065" spans="2:3" ht="15.75" thickBot="1" x14ac:dyDescent="0.3">
      <c r="B1065" s="21">
        <f t="shared" si="643"/>
        <v>0</v>
      </c>
      <c r="C1065" s="5">
        <f t="shared" ca="1" si="644"/>
        <v>200.3</v>
      </c>
    </row>
    <row r="1066" spans="2:3" ht="15.75" thickBot="1" x14ac:dyDescent="0.3">
      <c r="B1066" s="21">
        <f t="shared" si="643"/>
        <v>0</v>
      </c>
      <c r="C1066" s="5">
        <f t="shared" ca="1" si="644"/>
        <v>207</v>
      </c>
    </row>
    <row r="1067" spans="2:3" ht="15.75" thickBot="1" x14ac:dyDescent="0.3">
      <c r="B1067" s="21">
        <f t="shared" si="643"/>
        <v>0</v>
      </c>
      <c r="C1067" s="5">
        <f t="shared" ca="1" si="644"/>
        <v>200.5</v>
      </c>
    </row>
    <row r="1068" spans="2:3" ht="15.75" thickBot="1" x14ac:dyDescent="0.3">
      <c r="B1068" s="21">
        <f t="shared" si="643"/>
        <v>0</v>
      </c>
      <c r="C1068" s="5">
        <f t="shared" ca="1" si="644"/>
        <v>203.2</v>
      </c>
    </row>
    <row r="1069" spans="2:3" ht="15.75" thickBot="1" x14ac:dyDescent="0.3">
      <c r="B1069" s="21">
        <f t="shared" si="643"/>
        <v>0</v>
      </c>
      <c r="C1069" s="5">
        <f t="shared" ca="1" si="644"/>
        <v>205.1</v>
      </c>
    </row>
    <row r="1070" spans="2:3" ht="15.75" thickBot="1" x14ac:dyDescent="0.3">
      <c r="B1070" s="21">
        <f t="shared" si="643"/>
        <v>0</v>
      </c>
      <c r="C1070" s="5">
        <f t="shared" ca="1" si="644"/>
        <v>206.5</v>
      </c>
    </row>
    <row r="1071" spans="2:3" ht="15.75" thickBot="1" x14ac:dyDescent="0.3">
      <c r="B1071" s="21">
        <f t="shared" si="643"/>
        <v>0</v>
      </c>
      <c r="C1071" s="5">
        <f t="shared" ca="1" si="644"/>
        <v>205.4</v>
      </c>
    </row>
    <row r="1072" spans="2:3" ht="15.75" thickBot="1" x14ac:dyDescent="0.3">
      <c r="B1072" s="21">
        <f t="shared" si="643"/>
        <v>0</v>
      </c>
      <c r="C1072" s="5">
        <f t="shared" ca="1" si="644"/>
        <v>209.3</v>
      </c>
    </row>
    <row r="1073" spans="2:3" ht="15.75" thickBot="1" x14ac:dyDescent="0.3">
      <c r="B1073" s="21">
        <f t="shared" si="643"/>
        <v>0</v>
      </c>
      <c r="C1073" s="5">
        <f t="shared" ca="1" si="644"/>
        <v>201.4</v>
      </c>
    </row>
    <row r="1074" spans="2:3" ht="15.75" thickBot="1" x14ac:dyDescent="0.3">
      <c r="B1074" s="21">
        <f t="shared" si="643"/>
        <v>0</v>
      </c>
      <c r="C1074" s="5">
        <f t="shared" ca="1" si="644"/>
        <v>206.8</v>
      </c>
    </row>
    <row r="1075" spans="2:3" ht="15.75" thickBot="1" x14ac:dyDescent="0.3">
      <c r="B1075" s="21">
        <f t="shared" si="643"/>
        <v>0</v>
      </c>
      <c r="C1075" s="5">
        <f t="shared" ca="1" si="644"/>
        <v>207.4</v>
      </c>
    </row>
    <row r="1076" spans="2:3" ht="15.75" thickBot="1" x14ac:dyDescent="0.3">
      <c r="B1076" s="21">
        <f t="shared" si="643"/>
        <v>0</v>
      </c>
      <c r="C1076" s="5">
        <f t="shared" ca="1" si="644"/>
        <v>202.5</v>
      </c>
    </row>
    <row r="1077" spans="2:3" ht="15.75" thickBot="1" x14ac:dyDescent="0.3">
      <c r="B1077" s="21">
        <f t="shared" si="643"/>
        <v>0</v>
      </c>
      <c r="C1077" s="5">
        <f t="shared" ca="1" si="644"/>
        <v>201.6</v>
      </c>
    </row>
    <row r="1078" spans="2:3" ht="15.75" thickBot="1" x14ac:dyDescent="0.3">
      <c r="B1078" s="21">
        <f t="shared" si="643"/>
        <v>0</v>
      </c>
      <c r="C1078" s="5">
        <f t="shared" ca="1" si="644"/>
        <v>207.1</v>
      </c>
    </row>
    <row r="1079" spans="2:3" ht="15.75" thickBot="1" x14ac:dyDescent="0.3">
      <c r="B1079" s="21">
        <f t="shared" si="643"/>
        <v>0</v>
      </c>
      <c r="C1079" s="5">
        <f t="shared" ca="1" si="644"/>
        <v>204</v>
      </c>
    </row>
    <row r="1080" spans="2:3" ht="15.75" thickBot="1" x14ac:dyDescent="0.3">
      <c r="B1080" s="21">
        <f t="shared" si="643"/>
        <v>0</v>
      </c>
      <c r="C1080" s="5">
        <f t="shared" ca="1" si="644"/>
        <v>203.3</v>
      </c>
    </row>
    <row r="1081" spans="2:3" ht="15.75" thickBot="1" x14ac:dyDescent="0.3">
      <c r="B1081" s="21">
        <f t="shared" si="643"/>
        <v>0</v>
      </c>
      <c r="C1081" s="5">
        <f t="shared" ca="1" si="644"/>
        <v>201.6</v>
      </c>
    </row>
    <row r="1082" spans="2:3" ht="15.75" thickBot="1" x14ac:dyDescent="0.3">
      <c r="B1082" s="21">
        <f t="shared" si="643"/>
        <v>0</v>
      </c>
      <c r="C1082" s="5">
        <f t="shared" ca="1" si="644"/>
        <v>201.2</v>
      </c>
    </row>
    <row r="1083" spans="2:3" ht="15.75" thickBot="1" x14ac:dyDescent="0.3">
      <c r="B1083" s="21">
        <f t="shared" si="643"/>
        <v>0</v>
      </c>
      <c r="C1083" s="5">
        <f t="shared" ca="1" si="644"/>
        <v>201.5</v>
      </c>
    </row>
    <row r="1084" spans="2:3" ht="15.75" thickBot="1" x14ac:dyDescent="0.3">
      <c r="B1084" s="21">
        <f t="shared" si="643"/>
        <v>0</v>
      </c>
      <c r="C1084" s="5">
        <f t="shared" ca="1" si="644"/>
        <v>207.9</v>
      </c>
    </row>
    <row r="1085" spans="2:3" ht="15.75" thickBot="1" x14ac:dyDescent="0.3">
      <c r="B1085" s="21">
        <f t="shared" si="643"/>
        <v>0</v>
      </c>
      <c r="C1085" s="5">
        <f t="shared" ca="1" si="644"/>
        <v>203.3</v>
      </c>
    </row>
    <row r="1086" spans="2:3" ht="15.75" thickBot="1" x14ac:dyDescent="0.3">
      <c r="B1086" s="21">
        <f t="shared" si="643"/>
        <v>0</v>
      </c>
      <c r="C1086" s="5">
        <f t="shared" ca="1" si="644"/>
        <v>200.6</v>
      </c>
    </row>
    <row r="1087" spans="2:3" ht="15.75" thickBot="1" x14ac:dyDescent="0.3">
      <c r="B1087" s="21">
        <f t="shared" si="643"/>
        <v>0</v>
      </c>
      <c r="C1087" s="5">
        <f t="shared" ca="1" si="644"/>
        <v>207.7</v>
      </c>
    </row>
    <row r="1088" spans="2:3" ht="15.75" thickBot="1" x14ac:dyDescent="0.3">
      <c r="B1088" s="21">
        <f t="shared" si="643"/>
        <v>0</v>
      </c>
      <c r="C1088" s="5">
        <f t="shared" ca="1" si="644"/>
        <v>203.7</v>
      </c>
    </row>
    <row r="1089" spans="2:3" ht="15.75" thickBot="1" x14ac:dyDescent="0.3">
      <c r="B1089" s="21">
        <f t="shared" si="643"/>
        <v>0</v>
      </c>
      <c r="C1089" s="5">
        <f t="shared" ca="1" si="644"/>
        <v>206.4</v>
      </c>
    </row>
    <row r="1090" spans="2:3" ht="15.75" thickBot="1" x14ac:dyDescent="0.3">
      <c r="B1090" s="21">
        <f t="shared" si="643"/>
        <v>0</v>
      </c>
      <c r="C1090" s="5">
        <f t="shared" ca="1" si="644"/>
        <v>208.3</v>
      </c>
    </row>
    <row r="1091" spans="2:3" ht="15.75" thickBot="1" x14ac:dyDescent="0.3">
      <c r="B1091" s="21">
        <f t="shared" si="643"/>
        <v>0</v>
      </c>
      <c r="C1091" s="5">
        <f t="shared" ca="1" si="644"/>
        <v>204.8</v>
      </c>
    </row>
    <row r="1092" spans="2:3" ht="15.75" thickBot="1" x14ac:dyDescent="0.3">
      <c r="B1092" s="21">
        <f t="shared" ref="B1092:B1155" si="645">IF(IFERROR(SEARCH("1%",A1092),0)&gt;0,1,0)</f>
        <v>0</v>
      </c>
      <c r="C1092" s="5">
        <f t="shared" ca="1" si="644"/>
        <v>201.6</v>
      </c>
    </row>
    <row r="1093" spans="2:3" ht="15.75" thickBot="1" x14ac:dyDescent="0.3">
      <c r="B1093" s="21">
        <f t="shared" si="645"/>
        <v>0</v>
      </c>
      <c r="C1093" s="5">
        <f t="shared" ca="1" si="644"/>
        <v>200.1</v>
      </c>
    </row>
    <row r="1094" spans="2:3" ht="15.75" thickBot="1" x14ac:dyDescent="0.3">
      <c r="B1094" s="21">
        <f t="shared" si="645"/>
        <v>0</v>
      </c>
      <c r="C1094" s="5">
        <f t="shared" ca="1" si="644"/>
        <v>203.6</v>
      </c>
    </row>
    <row r="1095" spans="2:3" ht="15.75" thickBot="1" x14ac:dyDescent="0.3">
      <c r="B1095" s="21">
        <f t="shared" si="645"/>
        <v>0</v>
      </c>
      <c r="C1095" s="5">
        <f t="shared" ca="1" si="644"/>
        <v>207.9</v>
      </c>
    </row>
    <row r="1096" spans="2:3" ht="15.75" thickBot="1" x14ac:dyDescent="0.3">
      <c r="B1096" s="21">
        <f t="shared" si="645"/>
        <v>0</v>
      </c>
      <c r="C1096" s="5">
        <f t="shared" ca="1" si="644"/>
        <v>201.3</v>
      </c>
    </row>
    <row r="1097" spans="2:3" ht="15.75" thickBot="1" x14ac:dyDescent="0.3">
      <c r="B1097" s="21">
        <f t="shared" si="645"/>
        <v>0</v>
      </c>
      <c r="C1097" s="5">
        <f t="shared" ca="1" si="644"/>
        <v>200.3</v>
      </c>
    </row>
    <row r="1098" spans="2:3" ht="15.75" thickBot="1" x14ac:dyDescent="0.3">
      <c r="B1098" s="21">
        <f t="shared" si="645"/>
        <v>0</v>
      </c>
      <c r="C1098" s="5">
        <f t="shared" ca="1" si="644"/>
        <v>202.5</v>
      </c>
    </row>
    <row r="1099" spans="2:3" ht="15.75" thickBot="1" x14ac:dyDescent="0.3">
      <c r="B1099" s="21">
        <f t="shared" si="645"/>
        <v>0</v>
      </c>
      <c r="C1099" s="5">
        <f t="shared" ref="C1099:C1162" ca="1" si="646">RANDBETWEEN(1,100)*0.1+200</f>
        <v>201.1</v>
      </c>
    </row>
    <row r="1100" spans="2:3" ht="15.75" thickBot="1" x14ac:dyDescent="0.3">
      <c r="B1100" s="21">
        <f t="shared" si="645"/>
        <v>0</v>
      </c>
      <c r="C1100" s="5">
        <f t="shared" ca="1" si="646"/>
        <v>209.4</v>
      </c>
    </row>
    <row r="1101" spans="2:3" ht="15.75" thickBot="1" x14ac:dyDescent="0.3">
      <c r="B1101" s="21">
        <f t="shared" si="645"/>
        <v>0</v>
      </c>
      <c r="C1101" s="5">
        <f t="shared" ca="1" si="646"/>
        <v>202.3</v>
      </c>
    </row>
    <row r="1102" spans="2:3" ht="15.75" thickBot="1" x14ac:dyDescent="0.3">
      <c r="B1102" s="21">
        <f t="shared" si="645"/>
        <v>0</v>
      </c>
      <c r="C1102" s="5">
        <f t="shared" ca="1" si="646"/>
        <v>204.5</v>
      </c>
    </row>
    <row r="1103" spans="2:3" ht="15.75" thickBot="1" x14ac:dyDescent="0.3">
      <c r="B1103" s="21">
        <f t="shared" si="645"/>
        <v>0</v>
      </c>
      <c r="C1103" s="5">
        <f t="shared" ca="1" si="646"/>
        <v>207.2</v>
      </c>
    </row>
    <row r="1104" spans="2:3" ht="15.75" thickBot="1" x14ac:dyDescent="0.3">
      <c r="B1104" s="21">
        <f t="shared" si="645"/>
        <v>0</v>
      </c>
      <c r="C1104" s="5">
        <f t="shared" ca="1" si="646"/>
        <v>202.4</v>
      </c>
    </row>
    <row r="1105" spans="2:3" ht="15.75" thickBot="1" x14ac:dyDescent="0.3">
      <c r="B1105" s="21">
        <f t="shared" si="645"/>
        <v>0</v>
      </c>
      <c r="C1105" s="5">
        <f t="shared" ca="1" si="646"/>
        <v>200.3</v>
      </c>
    </row>
    <row r="1106" spans="2:3" ht="15.75" thickBot="1" x14ac:dyDescent="0.3">
      <c r="B1106" s="21">
        <f t="shared" si="645"/>
        <v>0</v>
      </c>
      <c r="C1106" s="5">
        <f t="shared" ca="1" si="646"/>
        <v>200.6</v>
      </c>
    </row>
    <row r="1107" spans="2:3" ht="15.75" thickBot="1" x14ac:dyDescent="0.3">
      <c r="B1107" s="21">
        <f t="shared" si="645"/>
        <v>0</v>
      </c>
      <c r="C1107" s="5">
        <f t="shared" ca="1" si="646"/>
        <v>208.9</v>
      </c>
    </row>
    <row r="1108" spans="2:3" ht="15.75" thickBot="1" x14ac:dyDescent="0.3">
      <c r="B1108" s="21">
        <f t="shared" si="645"/>
        <v>0</v>
      </c>
      <c r="C1108" s="5">
        <f t="shared" ca="1" si="646"/>
        <v>201.5</v>
      </c>
    </row>
    <row r="1109" spans="2:3" ht="15.75" thickBot="1" x14ac:dyDescent="0.3">
      <c r="B1109" s="21">
        <f t="shared" si="645"/>
        <v>0</v>
      </c>
      <c r="C1109" s="5">
        <f t="shared" ca="1" si="646"/>
        <v>201.8</v>
      </c>
    </row>
    <row r="1110" spans="2:3" ht="15.75" thickBot="1" x14ac:dyDescent="0.3">
      <c r="B1110" s="21">
        <f t="shared" si="645"/>
        <v>0</v>
      </c>
      <c r="C1110" s="5">
        <f t="shared" ca="1" si="646"/>
        <v>205.4</v>
      </c>
    </row>
    <row r="1111" spans="2:3" ht="15.75" thickBot="1" x14ac:dyDescent="0.3">
      <c r="B1111" s="21">
        <f t="shared" si="645"/>
        <v>0</v>
      </c>
      <c r="C1111" s="5">
        <f t="shared" ca="1" si="646"/>
        <v>207.9</v>
      </c>
    </row>
    <row r="1112" spans="2:3" ht="15.75" thickBot="1" x14ac:dyDescent="0.3">
      <c r="B1112" s="21">
        <f t="shared" si="645"/>
        <v>0</v>
      </c>
      <c r="C1112" s="5">
        <f t="shared" ca="1" si="646"/>
        <v>200.4</v>
      </c>
    </row>
    <row r="1113" spans="2:3" ht="15.75" thickBot="1" x14ac:dyDescent="0.3">
      <c r="B1113" s="21">
        <f t="shared" si="645"/>
        <v>0</v>
      </c>
      <c r="C1113" s="5">
        <f t="shared" ca="1" si="646"/>
        <v>208.9</v>
      </c>
    </row>
    <row r="1114" spans="2:3" ht="15.75" thickBot="1" x14ac:dyDescent="0.3">
      <c r="B1114" s="21">
        <f t="shared" si="645"/>
        <v>0</v>
      </c>
      <c r="C1114" s="5">
        <f t="shared" ca="1" si="646"/>
        <v>206</v>
      </c>
    </row>
    <row r="1115" spans="2:3" ht="15.75" thickBot="1" x14ac:dyDescent="0.3">
      <c r="B1115" s="21">
        <f t="shared" si="645"/>
        <v>0</v>
      </c>
      <c r="C1115" s="5">
        <f t="shared" ca="1" si="646"/>
        <v>208.4</v>
      </c>
    </row>
    <row r="1116" spans="2:3" ht="15.75" thickBot="1" x14ac:dyDescent="0.3">
      <c r="B1116" s="21">
        <f t="shared" si="645"/>
        <v>0</v>
      </c>
      <c r="C1116" s="5">
        <f t="shared" ca="1" si="646"/>
        <v>205.5</v>
      </c>
    </row>
    <row r="1117" spans="2:3" ht="15.75" thickBot="1" x14ac:dyDescent="0.3">
      <c r="B1117" s="21">
        <f t="shared" si="645"/>
        <v>0</v>
      </c>
      <c r="C1117" s="5">
        <f t="shared" ca="1" si="646"/>
        <v>206.1</v>
      </c>
    </row>
    <row r="1118" spans="2:3" ht="15.75" thickBot="1" x14ac:dyDescent="0.3">
      <c r="B1118" s="21">
        <f t="shared" si="645"/>
        <v>0</v>
      </c>
      <c r="C1118" s="5">
        <f t="shared" ca="1" si="646"/>
        <v>206.4</v>
      </c>
    </row>
    <row r="1119" spans="2:3" ht="15.75" thickBot="1" x14ac:dyDescent="0.3">
      <c r="B1119" s="21">
        <f t="shared" si="645"/>
        <v>0</v>
      </c>
      <c r="C1119" s="5">
        <f t="shared" ca="1" si="646"/>
        <v>202</v>
      </c>
    </row>
    <row r="1120" spans="2:3" ht="15.75" thickBot="1" x14ac:dyDescent="0.3">
      <c r="B1120" s="21">
        <f t="shared" si="645"/>
        <v>0</v>
      </c>
      <c r="C1120" s="5">
        <f t="shared" ca="1" si="646"/>
        <v>201.4</v>
      </c>
    </row>
    <row r="1121" spans="2:3" ht="15.75" thickBot="1" x14ac:dyDescent="0.3">
      <c r="B1121" s="21">
        <f t="shared" si="645"/>
        <v>0</v>
      </c>
      <c r="C1121" s="5">
        <f t="shared" ca="1" si="646"/>
        <v>206.6</v>
      </c>
    </row>
    <row r="1122" spans="2:3" ht="15.75" thickBot="1" x14ac:dyDescent="0.3">
      <c r="B1122" s="21">
        <f t="shared" si="645"/>
        <v>0</v>
      </c>
      <c r="C1122" s="5">
        <f t="shared" ca="1" si="646"/>
        <v>206.4</v>
      </c>
    </row>
    <row r="1123" spans="2:3" ht="15.75" thickBot="1" x14ac:dyDescent="0.3">
      <c r="B1123" s="21">
        <f t="shared" si="645"/>
        <v>0</v>
      </c>
      <c r="C1123" s="5">
        <f t="shared" ca="1" si="646"/>
        <v>204.8</v>
      </c>
    </row>
    <row r="1124" spans="2:3" ht="15.75" thickBot="1" x14ac:dyDescent="0.3">
      <c r="B1124" s="21">
        <f t="shared" si="645"/>
        <v>0</v>
      </c>
      <c r="C1124" s="5">
        <f t="shared" ca="1" si="646"/>
        <v>209.1</v>
      </c>
    </row>
    <row r="1125" spans="2:3" ht="15.75" thickBot="1" x14ac:dyDescent="0.3">
      <c r="B1125" s="21">
        <f t="shared" si="645"/>
        <v>0</v>
      </c>
      <c r="C1125" s="5">
        <f t="shared" ca="1" si="646"/>
        <v>209.7</v>
      </c>
    </row>
    <row r="1126" spans="2:3" ht="15.75" thickBot="1" x14ac:dyDescent="0.3">
      <c r="B1126" s="21">
        <f t="shared" si="645"/>
        <v>0</v>
      </c>
      <c r="C1126" s="5">
        <f t="shared" ca="1" si="646"/>
        <v>205.7</v>
      </c>
    </row>
    <row r="1127" spans="2:3" ht="15.75" thickBot="1" x14ac:dyDescent="0.3">
      <c r="B1127" s="21">
        <f t="shared" si="645"/>
        <v>0</v>
      </c>
      <c r="C1127" s="5">
        <f t="shared" ca="1" si="646"/>
        <v>204.3</v>
      </c>
    </row>
    <row r="1128" spans="2:3" ht="15.75" thickBot="1" x14ac:dyDescent="0.3">
      <c r="B1128" s="21">
        <f t="shared" si="645"/>
        <v>0</v>
      </c>
      <c r="C1128" s="5">
        <f t="shared" ca="1" si="646"/>
        <v>206.4</v>
      </c>
    </row>
    <row r="1129" spans="2:3" ht="15.75" thickBot="1" x14ac:dyDescent="0.3">
      <c r="B1129" s="21">
        <f t="shared" si="645"/>
        <v>0</v>
      </c>
      <c r="C1129" s="5">
        <f t="shared" ca="1" si="646"/>
        <v>201.5</v>
      </c>
    </row>
    <row r="1130" spans="2:3" ht="15.75" thickBot="1" x14ac:dyDescent="0.3">
      <c r="B1130" s="21">
        <f t="shared" si="645"/>
        <v>0</v>
      </c>
      <c r="C1130" s="5">
        <f t="shared" ca="1" si="646"/>
        <v>204.7</v>
      </c>
    </row>
    <row r="1131" spans="2:3" ht="15.75" thickBot="1" x14ac:dyDescent="0.3">
      <c r="B1131" s="21">
        <f t="shared" si="645"/>
        <v>0</v>
      </c>
      <c r="C1131" s="5">
        <f t="shared" ca="1" si="646"/>
        <v>205.3</v>
      </c>
    </row>
    <row r="1132" spans="2:3" ht="15.75" thickBot="1" x14ac:dyDescent="0.3">
      <c r="B1132" s="21">
        <f t="shared" si="645"/>
        <v>0</v>
      </c>
      <c r="C1132" s="5">
        <f t="shared" ca="1" si="646"/>
        <v>207.7</v>
      </c>
    </row>
    <row r="1133" spans="2:3" ht="15.75" thickBot="1" x14ac:dyDescent="0.3">
      <c r="B1133" s="21">
        <f t="shared" si="645"/>
        <v>0</v>
      </c>
      <c r="C1133" s="5">
        <f t="shared" ca="1" si="646"/>
        <v>204.3</v>
      </c>
    </row>
    <row r="1134" spans="2:3" ht="15.75" thickBot="1" x14ac:dyDescent="0.3">
      <c r="B1134" s="21">
        <f t="shared" si="645"/>
        <v>0</v>
      </c>
      <c r="C1134" s="5">
        <f t="shared" ca="1" si="646"/>
        <v>203.7</v>
      </c>
    </row>
    <row r="1135" spans="2:3" ht="15.75" thickBot="1" x14ac:dyDescent="0.3">
      <c r="B1135" s="21">
        <f t="shared" si="645"/>
        <v>0</v>
      </c>
      <c r="C1135" s="5">
        <f t="shared" ca="1" si="646"/>
        <v>205.6</v>
      </c>
    </row>
    <row r="1136" spans="2:3" ht="15.75" thickBot="1" x14ac:dyDescent="0.3">
      <c r="B1136" s="21">
        <f t="shared" si="645"/>
        <v>0</v>
      </c>
      <c r="C1136" s="5">
        <f t="shared" ca="1" si="646"/>
        <v>201.1</v>
      </c>
    </row>
    <row r="1137" spans="2:3" ht="15.75" thickBot="1" x14ac:dyDescent="0.3">
      <c r="B1137" s="21">
        <f t="shared" si="645"/>
        <v>0</v>
      </c>
      <c r="C1137" s="5">
        <f t="shared" ca="1" si="646"/>
        <v>208.4</v>
      </c>
    </row>
    <row r="1138" spans="2:3" ht="15.75" thickBot="1" x14ac:dyDescent="0.3">
      <c r="B1138" s="21">
        <f t="shared" si="645"/>
        <v>0</v>
      </c>
      <c r="C1138" s="5">
        <f t="shared" ca="1" si="646"/>
        <v>201.4</v>
      </c>
    </row>
    <row r="1139" spans="2:3" ht="15.75" thickBot="1" x14ac:dyDescent="0.3">
      <c r="B1139" s="21">
        <f t="shared" si="645"/>
        <v>0</v>
      </c>
      <c r="C1139" s="5">
        <f t="shared" ca="1" si="646"/>
        <v>208.5</v>
      </c>
    </row>
    <row r="1140" spans="2:3" ht="15.75" thickBot="1" x14ac:dyDescent="0.3">
      <c r="B1140" s="21">
        <f t="shared" si="645"/>
        <v>0</v>
      </c>
      <c r="C1140" s="5">
        <f t="shared" ca="1" si="646"/>
        <v>204.8</v>
      </c>
    </row>
    <row r="1141" spans="2:3" ht="15.75" thickBot="1" x14ac:dyDescent="0.3">
      <c r="B1141" s="21">
        <f t="shared" si="645"/>
        <v>0</v>
      </c>
      <c r="C1141" s="5">
        <f t="shared" ca="1" si="646"/>
        <v>202.4</v>
      </c>
    </row>
    <row r="1142" spans="2:3" ht="15.75" thickBot="1" x14ac:dyDescent="0.3">
      <c r="B1142" s="21">
        <f t="shared" si="645"/>
        <v>0</v>
      </c>
      <c r="C1142" s="5">
        <f t="shared" ca="1" si="646"/>
        <v>204.1</v>
      </c>
    </row>
    <row r="1143" spans="2:3" ht="15.75" thickBot="1" x14ac:dyDescent="0.3">
      <c r="B1143" s="21">
        <f t="shared" si="645"/>
        <v>0</v>
      </c>
      <c r="C1143" s="5">
        <f t="shared" ca="1" si="646"/>
        <v>203.8</v>
      </c>
    </row>
    <row r="1144" spans="2:3" ht="15.75" thickBot="1" x14ac:dyDescent="0.3">
      <c r="B1144" s="21">
        <f t="shared" si="645"/>
        <v>0</v>
      </c>
      <c r="C1144" s="5">
        <f t="shared" ca="1" si="646"/>
        <v>207.7</v>
      </c>
    </row>
    <row r="1145" spans="2:3" ht="15.75" thickBot="1" x14ac:dyDescent="0.3">
      <c r="B1145" s="21">
        <f t="shared" si="645"/>
        <v>0</v>
      </c>
      <c r="C1145" s="5">
        <f t="shared" ca="1" si="646"/>
        <v>204.6</v>
      </c>
    </row>
    <row r="1146" spans="2:3" ht="15.75" thickBot="1" x14ac:dyDescent="0.3">
      <c r="B1146" s="21">
        <f t="shared" si="645"/>
        <v>0</v>
      </c>
      <c r="C1146" s="5">
        <f t="shared" ca="1" si="646"/>
        <v>209.7</v>
      </c>
    </row>
    <row r="1147" spans="2:3" ht="15.75" thickBot="1" x14ac:dyDescent="0.3">
      <c r="B1147" s="21">
        <f t="shared" si="645"/>
        <v>0</v>
      </c>
      <c r="C1147" s="5">
        <f t="shared" ca="1" si="646"/>
        <v>207</v>
      </c>
    </row>
    <row r="1148" spans="2:3" ht="15.75" thickBot="1" x14ac:dyDescent="0.3">
      <c r="B1148" s="21">
        <f t="shared" si="645"/>
        <v>0</v>
      </c>
      <c r="C1148" s="5">
        <f t="shared" ca="1" si="646"/>
        <v>203.7</v>
      </c>
    </row>
    <row r="1149" spans="2:3" ht="15.75" thickBot="1" x14ac:dyDescent="0.3">
      <c r="B1149" s="21">
        <f t="shared" si="645"/>
        <v>0</v>
      </c>
      <c r="C1149" s="5">
        <f t="shared" ca="1" si="646"/>
        <v>202.8</v>
      </c>
    </row>
    <row r="1150" spans="2:3" ht="15.75" thickBot="1" x14ac:dyDescent="0.3">
      <c r="B1150" s="21">
        <f t="shared" si="645"/>
        <v>0</v>
      </c>
      <c r="C1150" s="5">
        <f t="shared" ca="1" si="646"/>
        <v>209.3</v>
      </c>
    </row>
    <row r="1151" spans="2:3" ht="15.75" thickBot="1" x14ac:dyDescent="0.3">
      <c r="B1151" s="21">
        <f t="shared" si="645"/>
        <v>0</v>
      </c>
      <c r="C1151" s="5">
        <f t="shared" ca="1" si="646"/>
        <v>201.4</v>
      </c>
    </row>
    <row r="1152" spans="2:3" ht="15.75" thickBot="1" x14ac:dyDescent="0.3">
      <c r="B1152" s="21">
        <f t="shared" si="645"/>
        <v>0</v>
      </c>
      <c r="C1152" s="5">
        <f t="shared" ca="1" si="646"/>
        <v>204</v>
      </c>
    </row>
    <row r="1153" spans="2:3" ht="15.75" thickBot="1" x14ac:dyDescent="0.3">
      <c r="B1153" s="21">
        <f t="shared" si="645"/>
        <v>0</v>
      </c>
      <c r="C1153" s="5">
        <f t="shared" ca="1" si="646"/>
        <v>205.9</v>
      </c>
    </row>
    <row r="1154" spans="2:3" ht="15.75" thickBot="1" x14ac:dyDescent="0.3">
      <c r="B1154" s="21">
        <f t="shared" si="645"/>
        <v>0</v>
      </c>
      <c r="C1154" s="5">
        <f t="shared" ca="1" si="646"/>
        <v>205.6</v>
      </c>
    </row>
    <row r="1155" spans="2:3" ht="15.75" thickBot="1" x14ac:dyDescent="0.3">
      <c r="B1155" s="21">
        <f t="shared" si="645"/>
        <v>0</v>
      </c>
      <c r="C1155" s="5">
        <f t="shared" ca="1" si="646"/>
        <v>203.9</v>
      </c>
    </row>
    <row r="1156" spans="2:3" ht="15.75" thickBot="1" x14ac:dyDescent="0.3">
      <c r="B1156" s="21">
        <f t="shared" ref="B1156:B1185" si="647">IF(IFERROR(SEARCH("1%",A1156),0)&gt;0,1,0)</f>
        <v>0</v>
      </c>
      <c r="C1156" s="5">
        <f t="shared" ca="1" si="646"/>
        <v>206.2</v>
      </c>
    </row>
    <row r="1157" spans="2:3" ht="15.75" thickBot="1" x14ac:dyDescent="0.3">
      <c r="B1157" s="21">
        <f t="shared" si="647"/>
        <v>0</v>
      </c>
      <c r="C1157" s="5">
        <f t="shared" ca="1" si="646"/>
        <v>200.8</v>
      </c>
    </row>
    <row r="1158" spans="2:3" ht="15.75" thickBot="1" x14ac:dyDescent="0.3">
      <c r="B1158" s="21">
        <f t="shared" si="647"/>
        <v>0</v>
      </c>
      <c r="C1158" s="5">
        <f t="shared" ca="1" si="646"/>
        <v>208.9</v>
      </c>
    </row>
    <row r="1159" spans="2:3" ht="15.75" thickBot="1" x14ac:dyDescent="0.3">
      <c r="B1159" s="21">
        <f t="shared" si="647"/>
        <v>0</v>
      </c>
      <c r="C1159" s="5">
        <f t="shared" ca="1" si="646"/>
        <v>207.1</v>
      </c>
    </row>
    <row r="1160" spans="2:3" ht="15.75" thickBot="1" x14ac:dyDescent="0.3">
      <c r="B1160" s="21">
        <f t="shared" si="647"/>
        <v>0</v>
      </c>
      <c r="C1160" s="5">
        <f t="shared" ca="1" si="646"/>
        <v>205.6</v>
      </c>
    </row>
    <row r="1161" spans="2:3" ht="15.75" thickBot="1" x14ac:dyDescent="0.3">
      <c r="B1161" s="21">
        <f t="shared" si="647"/>
        <v>0</v>
      </c>
      <c r="C1161" s="5">
        <f t="shared" ca="1" si="646"/>
        <v>205.1</v>
      </c>
    </row>
    <row r="1162" spans="2:3" ht="15.75" thickBot="1" x14ac:dyDescent="0.3">
      <c r="B1162" s="21">
        <f t="shared" si="647"/>
        <v>0</v>
      </c>
      <c r="C1162" s="5">
        <f t="shared" ca="1" si="646"/>
        <v>209.9</v>
      </c>
    </row>
    <row r="1163" spans="2:3" ht="15.75" thickBot="1" x14ac:dyDescent="0.3">
      <c r="B1163" s="21">
        <f t="shared" si="647"/>
        <v>0</v>
      </c>
      <c r="C1163" s="5">
        <f t="shared" ref="C1163:C1185" ca="1" si="648">RANDBETWEEN(1,100)*0.1+200</f>
        <v>200.6</v>
      </c>
    </row>
    <row r="1164" spans="2:3" ht="15.75" thickBot="1" x14ac:dyDescent="0.3">
      <c r="B1164" s="21">
        <f t="shared" si="647"/>
        <v>0</v>
      </c>
      <c r="C1164" s="5">
        <f t="shared" ca="1" si="648"/>
        <v>202.4</v>
      </c>
    </row>
    <row r="1165" spans="2:3" ht="15.75" thickBot="1" x14ac:dyDescent="0.3">
      <c r="B1165" s="21">
        <f t="shared" si="647"/>
        <v>0</v>
      </c>
      <c r="C1165" s="5">
        <f t="shared" ca="1" si="648"/>
        <v>206.9</v>
      </c>
    </row>
    <row r="1166" spans="2:3" ht="15.75" thickBot="1" x14ac:dyDescent="0.3">
      <c r="B1166" s="21">
        <f t="shared" si="647"/>
        <v>0</v>
      </c>
      <c r="C1166" s="5">
        <f t="shared" ca="1" si="648"/>
        <v>203.2</v>
      </c>
    </row>
    <row r="1167" spans="2:3" ht="15.75" thickBot="1" x14ac:dyDescent="0.3">
      <c r="B1167" s="21">
        <f t="shared" si="647"/>
        <v>0</v>
      </c>
      <c r="C1167" s="5">
        <f t="shared" ca="1" si="648"/>
        <v>208.6</v>
      </c>
    </row>
    <row r="1168" spans="2:3" ht="15.75" thickBot="1" x14ac:dyDescent="0.3">
      <c r="B1168" s="21">
        <f t="shared" si="647"/>
        <v>0</v>
      </c>
      <c r="C1168" s="5">
        <f t="shared" ca="1" si="648"/>
        <v>202.6</v>
      </c>
    </row>
    <row r="1169" spans="2:3" ht="15.75" thickBot="1" x14ac:dyDescent="0.3">
      <c r="B1169" s="21">
        <f t="shared" si="647"/>
        <v>0</v>
      </c>
      <c r="C1169" s="5">
        <f t="shared" ca="1" si="648"/>
        <v>202.5</v>
      </c>
    </row>
    <row r="1170" spans="2:3" ht="15.75" thickBot="1" x14ac:dyDescent="0.3">
      <c r="B1170" s="21">
        <f t="shared" si="647"/>
        <v>0</v>
      </c>
      <c r="C1170" s="5">
        <f t="shared" ca="1" si="648"/>
        <v>203.3</v>
      </c>
    </row>
    <row r="1171" spans="2:3" ht="15.75" thickBot="1" x14ac:dyDescent="0.3">
      <c r="B1171" s="21">
        <f t="shared" si="647"/>
        <v>0</v>
      </c>
      <c r="C1171" s="5">
        <f t="shared" ca="1" si="648"/>
        <v>201.1</v>
      </c>
    </row>
    <row r="1172" spans="2:3" ht="15.75" thickBot="1" x14ac:dyDescent="0.3">
      <c r="B1172" s="21">
        <f t="shared" si="647"/>
        <v>0</v>
      </c>
      <c r="C1172" s="5">
        <f t="shared" ca="1" si="648"/>
        <v>207.2</v>
      </c>
    </row>
    <row r="1173" spans="2:3" ht="15.75" thickBot="1" x14ac:dyDescent="0.3">
      <c r="B1173" s="21">
        <f t="shared" si="647"/>
        <v>0</v>
      </c>
      <c r="C1173" s="5">
        <f t="shared" ca="1" si="648"/>
        <v>204.4</v>
      </c>
    </row>
    <row r="1174" spans="2:3" ht="15.75" thickBot="1" x14ac:dyDescent="0.3">
      <c r="B1174" s="21">
        <f t="shared" si="647"/>
        <v>0</v>
      </c>
      <c r="C1174" s="5">
        <f t="shared" ca="1" si="648"/>
        <v>203.5</v>
      </c>
    </row>
    <row r="1175" spans="2:3" ht="15.75" thickBot="1" x14ac:dyDescent="0.3">
      <c r="B1175" s="21">
        <f t="shared" si="647"/>
        <v>0</v>
      </c>
      <c r="C1175" s="5">
        <f t="shared" ca="1" si="648"/>
        <v>203.8</v>
      </c>
    </row>
    <row r="1176" spans="2:3" ht="15.75" thickBot="1" x14ac:dyDescent="0.3">
      <c r="B1176" s="21">
        <f t="shared" si="647"/>
        <v>0</v>
      </c>
      <c r="C1176" s="5">
        <f t="shared" ca="1" si="648"/>
        <v>204.2</v>
      </c>
    </row>
    <row r="1177" spans="2:3" ht="15.75" thickBot="1" x14ac:dyDescent="0.3">
      <c r="B1177" s="21">
        <f t="shared" si="647"/>
        <v>0</v>
      </c>
      <c r="C1177" s="5">
        <f t="shared" ca="1" si="648"/>
        <v>203.2</v>
      </c>
    </row>
    <row r="1178" spans="2:3" ht="15.75" thickBot="1" x14ac:dyDescent="0.3">
      <c r="B1178" s="21">
        <f t="shared" si="647"/>
        <v>0</v>
      </c>
      <c r="C1178" s="5">
        <f t="shared" ca="1" si="648"/>
        <v>200.8</v>
      </c>
    </row>
    <row r="1179" spans="2:3" ht="15.75" thickBot="1" x14ac:dyDescent="0.3">
      <c r="B1179" s="21">
        <f t="shared" si="647"/>
        <v>0</v>
      </c>
      <c r="C1179" s="5">
        <f t="shared" ca="1" si="648"/>
        <v>203.2</v>
      </c>
    </row>
    <row r="1180" spans="2:3" ht="15.75" thickBot="1" x14ac:dyDescent="0.3">
      <c r="B1180" s="21">
        <f t="shared" si="647"/>
        <v>0</v>
      </c>
      <c r="C1180" s="5">
        <f t="shared" ca="1" si="648"/>
        <v>200.6</v>
      </c>
    </row>
    <row r="1181" spans="2:3" ht="15.75" thickBot="1" x14ac:dyDescent="0.3">
      <c r="B1181" s="21">
        <f t="shared" si="647"/>
        <v>0</v>
      </c>
      <c r="C1181" s="5">
        <f t="shared" ca="1" si="648"/>
        <v>200.3</v>
      </c>
    </row>
    <row r="1182" spans="2:3" ht="15.75" thickBot="1" x14ac:dyDescent="0.3">
      <c r="B1182" s="21">
        <f t="shared" si="647"/>
        <v>0</v>
      </c>
      <c r="C1182" s="5">
        <f t="shared" ca="1" si="648"/>
        <v>204.5</v>
      </c>
    </row>
    <row r="1183" spans="2:3" ht="15.75" thickBot="1" x14ac:dyDescent="0.3">
      <c r="B1183" s="21">
        <f t="shared" si="647"/>
        <v>0</v>
      </c>
      <c r="C1183" s="5">
        <f t="shared" ca="1" si="648"/>
        <v>208.1</v>
      </c>
    </row>
    <row r="1184" spans="2:3" ht="15.75" thickBot="1" x14ac:dyDescent="0.3">
      <c r="B1184" s="21">
        <f t="shared" si="647"/>
        <v>0</v>
      </c>
      <c r="C1184" s="5">
        <f t="shared" ca="1" si="648"/>
        <v>204.4</v>
      </c>
    </row>
    <row r="1185" spans="2:3" ht="15.75" thickBot="1" x14ac:dyDescent="0.3">
      <c r="B1185" s="21">
        <f t="shared" si="647"/>
        <v>0</v>
      </c>
      <c r="C1185" s="5">
        <f t="shared" ca="1" si="648"/>
        <v>207.1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5EB4-0A86-46ED-9260-EDBCB7F746F1}">
  <dimension ref="A1:B10"/>
  <sheetViews>
    <sheetView workbookViewId="0"/>
  </sheetViews>
  <sheetFormatPr defaultRowHeight="15" x14ac:dyDescent="0.25"/>
  <cols>
    <col min="1" max="1" width="13.5703125" customWidth="1"/>
    <col min="2" max="2" width="37.5703125" customWidth="1"/>
  </cols>
  <sheetData>
    <row r="1" spans="1:2" x14ac:dyDescent="0.25">
      <c r="A1" s="9" t="s">
        <v>6</v>
      </c>
      <c r="B1" s="10" t="s">
        <v>7</v>
      </c>
    </row>
    <row r="2" spans="1:2" x14ac:dyDescent="0.25">
      <c r="A2" s="11">
        <v>1</v>
      </c>
      <c r="B2" s="12" t="s">
        <v>8</v>
      </c>
    </row>
    <row r="3" spans="1:2" x14ac:dyDescent="0.25">
      <c r="A3" s="11">
        <v>2</v>
      </c>
      <c r="B3" s="12" t="s">
        <v>9</v>
      </c>
    </row>
    <row r="4" spans="1:2" x14ac:dyDescent="0.25">
      <c r="A4" s="11">
        <v>3</v>
      </c>
      <c r="B4" s="12" t="s">
        <v>9</v>
      </c>
    </row>
    <row r="5" spans="1:2" x14ac:dyDescent="0.25">
      <c r="A5" s="11">
        <v>4</v>
      </c>
      <c r="B5" s="12" t="s">
        <v>10</v>
      </c>
    </row>
    <row r="6" spans="1:2" x14ac:dyDescent="0.25">
      <c r="A6" s="11">
        <v>5</v>
      </c>
      <c r="B6" s="12" t="s">
        <v>8</v>
      </c>
    </row>
    <row r="7" spans="1:2" x14ac:dyDescent="0.25">
      <c r="A7" s="11">
        <v>6</v>
      </c>
      <c r="B7" s="12" t="s">
        <v>11</v>
      </c>
    </row>
    <row r="8" spans="1:2" x14ac:dyDescent="0.25">
      <c r="A8" s="11">
        <v>7</v>
      </c>
      <c r="B8" s="12" t="s">
        <v>9</v>
      </c>
    </row>
    <row r="9" spans="1:2" x14ac:dyDescent="0.25">
      <c r="A9" s="11">
        <v>8</v>
      </c>
      <c r="B9" s="12" t="s">
        <v>9</v>
      </c>
    </row>
    <row r="10" spans="1:2" ht="15.75" thickBot="1" x14ac:dyDescent="0.3">
      <c r="A10" s="13">
        <v>9</v>
      </c>
      <c r="B10" s="14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45C2-97F8-472D-857A-1A0D82FEAD19}">
  <dimension ref="A3:J9"/>
  <sheetViews>
    <sheetView workbookViewId="0">
      <selection activeCell="B5" sqref="B5"/>
    </sheetView>
  </sheetViews>
  <sheetFormatPr defaultRowHeight="15" x14ac:dyDescent="0.25"/>
  <cols>
    <col min="1" max="1" width="31.7109375" bestFit="1" customWidth="1"/>
    <col min="2" max="2" width="25" bestFit="1" customWidth="1"/>
    <col min="3" max="4" width="17.85546875" hidden="1" customWidth="1"/>
    <col min="5" max="5" width="18.85546875" hidden="1" customWidth="1"/>
    <col min="6" max="10" width="19.85546875" hidden="1" customWidth="1"/>
    <col min="11" max="12" width="25" bestFit="1" customWidth="1"/>
    <col min="13" max="13" width="17.5703125" bestFit="1" customWidth="1"/>
    <col min="14" max="14" width="31.7109375" bestFit="1" customWidth="1"/>
    <col min="15" max="15" width="25.85546875" bestFit="1" customWidth="1"/>
    <col min="16" max="16" width="20.5703125" bestFit="1" customWidth="1"/>
    <col min="17" max="17" width="17.85546875" bestFit="1" customWidth="1"/>
    <col min="18" max="18" width="17.5703125" bestFit="1" customWidth="1"/>
    <col min="19" max="19" width="31.7109375" bestFit="1" customWidth="1"/>
    <col min="20" max="20" width="25.85546875" bestFit="1" customWidth="1"/>
    <col min="21" max="21" width="20.5703125" bestFit="1" customWidth="1"/>
    <col min="22" max="22" width="18.85546875" bestFit="1" customWidth="1"/>
    <col min="23" max="23" width="17.5703125" bestFit="1" customWidth="1"/>
    <col min="24" max="24" width="31.7109375" bestFit="1" customWidth="1"/>
    <col min="25" max="25" width="25.85546875" bestFit="1" customWidth="1"/>
    <col min="26" max="26" width="20.5703125" bestFit="1" customWidth="1"/>
    <col min="27" max="27" width="19.85546875" bestFit="1" customWidth="1"/>
    <col min="28" max="28" width="17.5703125" bestFit="1" customWidth="1"/>
    <col min="29" max="29" width="31.7109375" bestFit="1" customWidth="1"/>
    <col min="30" max="30" width="25.85546875" bestFit="1" customWidth="1"/>
    <col min="31" max="31" width="20.5703125" bestFit="1" customWidth="1"/>
    <col min="32" max="32" width="19.85546875" bestFit="1" customWidth="1"/>
    <col min="33" max="33" width="17.5703125" bestFit="1" customWidth="1"/>
    <col min="34" max="34" width="31.7109375" bestFit="1" customWidth="1"/>
    <col min="35" max="35" width="25.85546875" bestFit="1" customWidth="1"/>
    <col min="36" max="36" width="20.5703125" bestFit="1" customWidth="1"/>
    <col min="37" max="37" width="19.85546875" bestFit="1" customWidth="1"/>
    <col min="38" max="38" width="17.5703125" bestFit="1" customWidth="1"/>
    <col min="39" max="39" width="31.7109375" bestFit="1" customWidth="1"/>
    <col min="40" max="40" width="25.85546875" bestFit="1" customWidth="1"/>
    <col min="41" max="41" width="20.5703125" bestFit="1" customWidth="1"/>
    <col min="42" max="42" width="19.85546875" bestFit="1" customWidth="1"/>
    <col min="43" max="43" width="17.5703125" bestFit="1" customWidth="1"/>
    <col min="44" max="44" width="31.7109375" bestFit="1" customWidth="1"/>
    <col min="45" max="45" width="25.85546875" bestFit="1" customWidth="1"/>
    <col min="46" max="46" width="20.5703125" bestFit="1" customWidth="1"/>
    <col min="47" max="47" width="19.85546875" bestFit="1" customWidth="1"/>
    <col min="48" max="48" width="17.5703125" bestFit="1" customWidth="1"/>
    <col min="49" max="49" width="31.7109375" bestFit="1" customWidth="1"/>
    <col min="50" max="50" width="25.85546875" bestFit="1" customWidth="1"/>
    <col min="51" max="51" width="20.5703125" bestFit="1" customWidth="1"/>
    <col min="52" max="55" width="22.85546875" bestFit="1" customWidth="1"/>
    <col min="56" max="56" width="23.85546875" bestFit="1" customWidth="1"/>
    <col min="57" max="61" width="24.85546875" bestFit="1" customWidth="1"/>
    <col min="62" max="64" width="19.28515625" bestFit="1" customWidth="1"/>
    <col min="65" max="65" width="24.85546875" bestFit="1" customWidth="1"/>
    <col min="66" max="66" width="22.85546875" bestFit="1" customWidth="1"/>
    <col min="67" max="67" width="23.85546875" bestFit="1" customWidth="1"/>
    <col min="68" max="68" width="24.85546875" bestFit="1" customWidth="1"/>
    <col min="69" max="71" width="22.85546875" bestFit="1" customWidth="1"/>
    <col min="72" max="73" width="19.28515625" bestFit="1" customWidth="1"/>
    <col min="74" max="74" width="21.42578125" bestFit="1" customWidth="1"/>
    <col min="75" max="75" width="20.28515625" bestFit="1" customWidth="1"/>
    <col min="76" max="76" width="21.42578125" bestFit="1" customWidth="1"/>
    <col min="77" max="79" width="19.28515625" bestFit="1" customWidth="1"/>
    <col min="80" max="80" width="21.42578125" bestFit="1" customWidth="1"/>
    <col min="81" max="81" width="20.28515625" bestFit="1" customWidth="1"/>
    <col min="82" max="82" width="21.42578125" bestFit="1" customWidth="1"/>
    <col min="83" max="85" width="19.28515625" bestFit="1" customWidth="1"/>
    <col min="86" max="86" width="24.85546875" bestFit="1" customWidth="1"/>
    <col min="87" max="87" width="23.85546875" bestFit="1" customWidth="1"/>
    <col min="88" max="88" width="24.85546875" bestFit="1" customWidth="1"/>
    <col min="89" max="91" width="22.85546875" bestFit="1" customWidth="1"/>
    <col min="92" max="92" width="21.42578125" bestFit="1" customWidth="1"/>
    <col min="93" max="93" width="20.28515625" bestFit="1" customWidth="1"/>
    <col min="94" max="94" width="21.42578125" bestFit="1" customWidth="1"/>
    <col min="95" max="96" width="19.28515625" bestFit="1" customWidth="1"/>
    <col min="97" max="97" width="21.42578125" bestFit="1" customWidth="1"/>
    <col min="98" max="98" width="20.28515625" bestFit="1" customWidth="1"/>
    <col min="99" max="99" width="21.42578125" bestFit="1" customWidth="1"/>
    <col min="100" max="101" width="19.28515625" bestFit="1" customWidth="1"/>
    <col min="102" max="102" width="24.85546875" bestFit="1" customWidth="1"/>
    <col min="103" max="103" width="23.85546875" bestFit="1" customWidth="1"/>
    <col min="104" max="104" width="24.85546875" bestFit="1" customWidth="1"/>
    <col min="105" max="106" width="22.85546875" bestFit="1" customWidth="1"/>
    <col min="107" max="107" width="20.28515625" bestFit="1" customWidth="1"/>
    <col min="108" max="108" width="21.42578125" bestFit="1" customWidth="1"/>
    <col min="109" max="109" width="19.28515625" bestFit="1" customWidth="1"/>
    <col min="110" max="110" width="24.85546875" bestFit="1" customWidth="1"/>
    <col min="111" max="111" width="23.85546875" bestFit="1" customWidth="1"/>
    <col min="112" max="112" width="24.85546875" bestFit="1" customWidth="1"/>
    <col min="113" max="113" width="22.85546875" bestFit="1" customWidth="1"/>
  </cols>
  <sheetData>
    <row r="3" spans="1:2" x14ac:dyDescent="0.25">
      <c r="A3" s="15" t="s">
        <v>13</v>
      </c>
      <c r="B3" t="s">
        <v>28</v>
      </c>
    </row>
    <row r="4" spans="1:2" x14ac:dyDescent="0.25">
      <c r="A4" s="16" t="s">
        <v>10</v>
      </c>
      <c r="B4" s="17">
        <v>17.764406072433669</v>
      </c>
    </row>
    <row r="5" spans="1:2" x14ac:dyDescent="0.25">
      <c r="A5" s="16" t="s">
        <v>9</v>
      </c>
      <c r="B5" s="17">
        <v>15.722083170618253</v>
      </c>
    </row>
    <row r="6" spans="1:2" x14ac:dyDescent="0.25">
      <c r="A6" s="16" t="s">
        <v>11</v>
      </c>
      <c r="B6" s="17">
        <v>14.743489803545925</v>
      </c>
    </row>
    <row r="7" spans="1:2" x14ac:dyDescent="0.25">
      <c r="A7" s="16" t="s">
        <v>8</v>
      </c>
      <c r="B7" s="17">
        <v>23.327772354240938</v>
      </c>
    </row>
    <row r="8" spans="1:2" x14ac:dyDescent="0.25">
      <c r="A8" s="16" t="s">
        <v>12</v>
      </c>
      <c r="B8" s="17">
        <v>12.196744015200098</v>
      </c>
    </row>
    <row r="9" spans="1:2" x14ac:dyDescent="0.25">
      <c r="A9" s="16" t="s">
        <v>14</v>
      </c>
      <c r="B9" s="17">
        <v>17.494896587213997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6383-DB61-4892-A693-5E27B5FB07B4}">
  <dimension ref="A1:B5"/>
  <sheetViews>
    <sheetView tabSelected="1" workbookViewId="0">
      <selection activeCell="B5" sqref="B5"/>
    </sheetView>
  </sheetViews>
  <sheetFormatPr defaultRowHeight="15" x14ac:dyDescent="0.25"/>
  <cols>
    <col min="1" max="1" width="33.5703125" customWidth="1"/>
    <col min="2" max="2" width="17" customWidth="1"/>
  </cols>
  <sheetData>
    <row r="1" spans="1:2" x14ac:dyDescent="0.25">
      <c r="A1" t="s">
        <v>29</v>
      </c>
      <c r="B1">
        <f ca="1">COUNT('Manipulated Data'!C:C)</f>
        <v>1183</v>
      </c>
    </row>
    <row r="2" spans="1:2" x14ac:dyDescent="0.25">
      <c r="A2" t="s">
        <v>30</v>
      </c>
      <c r="B2">
        <f>COUNTA('Manipulated Data'!A:A)-1</f>
        <v>600</v>
      </c>
    </row>
    <row r="3" spans="1:2" x14ac:dyDescent="0.25">
      <c r="A3" t="s">
        <v>31</v>
      </c>
      <c r="B3">
        <f ca="1">COUNTIF('Manipulated Data'!C:C,"&gt;99")</f>
        <v>1096</v>
      </c>
    </row>
    <row r="4" spans="1:2" x14ac:dyDescent="0.25">
      <c r="A4" t="s">
        <v>33</v>
      </c>
      <c r="B4">
        <f>SUM('Manipulated Data'!B:B)</f>
        <v>194</v>
      </c>
    </row>
    <row r="5" spans="1:2" x14ac:dyDescent="0.25">
      <c r="B5">
        <f ca="1">COUNTIF(B1:B4,194)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Manipulated Data</vt:lpstr>
      <vt:lpstr>OEM Prefixes</vt:lpstr>
      <vt:lpstr>Pivot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Archambault</dc:creator>
  <cp:lastModifiedBy>Benjamin Archambault</cp:lastModifiedBy>
  <dcterms:created xsi:type="dcterms:W3CDTF">2020-09-10T20:46:58Z</dcterms:created>
  <dcterms:modified xsi:type="dcterms:W3CDTF">2020-09-10T22:45:48Z</dcterms:modified>
</cp:coreProperties>
</file>